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pgabr\Documents\workspace\pyplaya\data\"/>
    </mc:Choice>
  </mc:AlternateContent>
  <xr:revisionPtr revIDLastSave="0" documentId="13_ncr:1_{6133AA8E-C21A-45CF-AC7E-F74C93A248D8}" xr6:coauthVersionLast="43" xr6:coauthVersionMax="43" xr10:uidLastSave="{00000000-0000-0000-0000-000000000000}"/>
  <bookViews>
    <workbookView xWindow="-19320" yWindow="540" windowWidth="19440" windowHeight="15000" xr2:uid="{42D796A7-4B8C-4B20-BD2D-575E380EC082}"/>
  </bookViews>
  <sheets>
    <sheet name="Sheet1" sheetId="1" r:id="rId1"/>
  </sheets>
  <externalReferences>
    <externalReference r:id="rId2"/>
  </externalReferences>
  <definedNames>
    <definedName name="created_at">[1]raw_2018!$A$2:$A$846</definedName>
    <definedName name="Data_Year">[1]raw_2018!$J$2:$J$846</definedName>
    <definedName name="Hours_Wait">[1]raw_2018!$B$2:$B$846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846" i="1" l="1"/>
  <c r="P846" i="1"/>
  <c r="O846" i="1"/>
  <c r="N846" i="1"/>
  <c r="M846" i="1"/>
  <c r="L846" i="1"/>
  <c r="K846" i="1"/>
  <c r="J846" i="1"/>
  <c r="I846" i="1"/>
  <c r="H846" i="1"/>
  <c r="G846" i="1"/>
  <c r="E846" i="1"/>
  <c r="B846" i="1" s="1"/>
  <c r="D846" i="1"/>
  <c r="Q845" i="1"/>
  <c r="P845" i="1"/>
  <c r="O845" i="1"/>
  <c r="N845" i="1"/>
  <c r="M845" i="1"/>
  <c r="L845" i="1"/>
  <c r="K845" i="1"/>
  <c r="J845" i="1"/>
  <c r="I845" i="1"/>
  <c r="H845" i="1"/>
  <c r="G845" i="1"/>
  <c r="E845" i="1"/>
  <c r="F845" i="1" s="1"/>
  <c r="D845" i="1"/>
  <c r="C845" i="1"/>
  <c r="Q844" i="1"/>
  <c r="P844" i="1"/>
  <c r="O844" i="1"/>
  <c r="N844" i="1"/>
  <c r="M844" i="1"/>
  <c r="L844" i="1"/>
  <c r="K844" i="1"/>
  <c r="J844" i="1"/>
  <c r="I844" i="1"/>
  <c r="H844" i="1"/>
  <c r="G844" i="1"/>
  <c r="E844" i="1"/>
  <c r="F844" i="1" s="1"/>
  <c r="D844" i="1"/>
  <c r="C844" i="1"/>
  <c r="Q843" i="1"/>
  <c r="P843" i="1"/>
  <c r="O843" i="1"/>
  <c r="N843" i="1"/>
  <c r="M843" i="1"/>
  <c r="L843" i="1"/>
  <c r="K843" i="1"/>
  <c r="J843" i="1"/>
  <c r="I843" i="1"/>
  <c r="H843" i="1"/>
  <c r="G843" i="1"/>
  <c r="E843" i="1"/>
  <c r="B843" i="1" s="1"/>
  <c r="D843" i="1"/>
  <c r="C843" i="1"/>
  <c r="Q842" i="1"/>
  <c r="P842" i="1"/>
  <c r="O842" i="1"/>
  <c r="N842" i="1"/>
  <c r="M842" i="1"/>
  <c r="L842" i="1"/>
  <c r="K842" i="1"/>
  <c r="J842" i="1"/>
  <c r="I842" i="1"/>
  <c r="H842" i="1"/>
  <c r="G842" i="1"/>
  <c r="E842" i="1"/>
  <c r="F842" i="1" s="1"/>
  <c r="D842" i="1"/>
  <c r="C842" i="1"/>
  <c r="Q841" i="1"/>
  <c r="P841" i="1"/>
  <c r="O841" i="1"/>
  <c r="N841" i="1"/>
  <c r="M841" i="1"/>
  <c r="L841" i="1"/>
  <c r="K841" i="1"/>
  <c r="J841" i="1"/>
  <c r="I841" i="1"/>
  <c r="H841" i="1"/>
  <c r="G841" i="1"/>
  <c r="E841" i="1"/>
  <c r="F841" i="1" s="1"/>
  <c r="D841" i="1"/>
  <c r="C841" i="1"/>
  <c r="Q840" i="1"/>
  <c r="P840" i="1"/>
  <c r="O840" i="1"/>
  <c r="N840" i="1"/>
  <c r="M840" i="1"/>
  <c r="L840" i="1"/>
  <c r="K840" i="1"/>
  <c r="J840" i="1"/>
  <c r="I840" i="1"/>
  <c r="H840" i="1"/>
  <c r="G840" i="1"/>
  <c r="E840" i="1"/>
  <c r="B840" i="1" s="1"/>
  <c r="D840" i="1"/>
  <c r="C840" i="1"/>
  <c r="Q839" i="1"/>
  <c r="P839" i="1"/>
  <c r="O839" i="1"/>
  <c r="N839" i="1"/>
  <c r="M839" i="1"/>
  <c r="L839" i="1"/>
  <c r="K839" i="1"/>
  <c r="J839" i="1"/>
  <c r="I839" i="1"/>
  <c r="H839" i="1"/>
  <c r="G839" i="1"/>
  <c r="E839" i="1"/>
  <c r="F839" i="1" s="1"/>
  <c r="D839" i="1"/>
  <c r="C839" i="1"/>
  <c r="Q838" i="1"/>
  <c r="P838" i="1"/>
  <c r="O838" i="1"/>
  <c r="N838" i="1"/>
  <c r="M838" i="1"/>
  <c r="L838" i="1"/>
  <c r="K838" i="1"/>
  <c r="J838" i="1"/>
  <c r="I838" i="1"/>
  <c r="H838" i="1"/>
  <c r="G838" i="1"/>
  <c r="E838" i="1"/>
  <c r="F838" i="1" s="1"/>
  <c r="D838" i="1"/>
  <c r="C838" i="1"/>
  <c r="Q837" i="1"/>
  <c r="P837" i="1"/>
  <c r="O837" i="1"/>
  <c r="N837" i="1"/>
  <c r="M837" i="1"/>
  <c r="L837" i="1"/>
  <c r="K837" i="1"/>
  <c r="J837" i="1"/>
  <c r="I837" i="1"/>
  <c r="H837" i="1"/>
  <c r="G837" i="1"/>
  <c r="E837" i="1"/>
  <c r="B837" i="1" s="1"/>
  <c r="D837" i="1"/>
  <c r="C837" i="1"/>
  <c r="Q836" i="1"/>
  <c r="P836" i="1"/>
  <c r="O836" i="1"/>
  <c r="N836" i="1"/>
  <c r="M836" i="1"/>
  <c r="L836" i="1"/>
  <c r="K836" i="1"/>
  <c r="J836" i="1"/>
  <c r="I836" i="1"/>
  <c r="H836" i="1"/>
  <c r="G836" i="1"/>
  <c r="E836" i="1"/>
  <c r="D836" i="1"/>
  <c r="C836" i="1"/>
  <c r="Q835" i="1"/>
  <c r="P835" i="1"/>
  <c r="O835" i="1"/>
  <c r="N835" i="1"/>
  <c r="M835" i="1"/>
  <c r="L835" i="1"/>
  <c r="K835" i="1"/>
  <c r="J835" i="1"/>
  <c r="I835" i="1"/>
  <c r="H835" i="1"/>
  <c r="G835" i="1"/>
  <c r="E835" i="1"/>
  <c r="F835" i="1" s="1"/>
  <c r="D835" i="1"/>
  <c r="C835" i="1"/>
  <c r="Q834" i="1"/>
  <c r="P834" i="1"/>
  <c r="O834" i="1"/>
  <c r="N834" i="1"/>
  <c r="M834" i="1"/>
  <c r="L834" i="1"/>
  <c r="K834" i="1"/>
  <c r="J834" i="1"/>
  <c r="I834" i="1"/>
  <c r="H834" i="1"/>
  <c r="G834" i="1"/>
  <c r="E834" i="1"/>
  <c r="B834" i="1" s="1"/>
  <c r="D834" i="1"/>
  <c r="C834" i="1"/>
  <c r="Q833" i="1"/>
  <c r="P833" i="1"/>
  <c r="O833" i="1"/>
  <c r="N833" i="1"/>
  <c r="M833" i="1"/>
  <c r="L833" i="1"/>
  <c r="K833" i="1"/>
  <c r="J833" i="1"/>
  <c r="I833" i="1"/>
  <c r="H833" i="1"/>
  <c r="G833" i="1"/>
  <c r="E833" i="1"/>
  <c r="D833" i="1"/>
  <c r="C833" i="1"/>
  <c r="Q832" i="1"/>
  <c r="P832" i="1"/>
  <c r="O832" i="1"/>
  <c r="N832" i="1"/>
  <c r="M832" i="1"/>
  <c r="L832" i="1"/>
  <c r="K832" i="1"/>
  <c r="J832" i="1"/>
  <c r="I832" i="1"/>
  <c r="H832" i="1"/>
  <c r="G832" i="1"/>
  <c r="E832" i="1"/>
  <c r="D832" i="1"/>
  <c r="C832" i="1"/>
  <c r="Q831" i="1"/>
  <c r="P831" i="1"/>
  <c r="O831" i="1"/>
  <c r="N831" i="1"/>
  <c r="M831" i="1"/>
  <c r="L831" i="1"/>
  <c r="K831" i="1"/>
  <c r="J831" i="1"/>
  <c r="I831" i="1"/>
  <c r="H831" i="1"/>
  <c r="G831" i="1"/>
  <c r="E831" i="1"/>
  <c r="D831" i="1"/>
  <c r="C831" i="1"/>
  <c r="Q830" i="1"/>
  <c r="P830" i="1"/>
  <c r="O830" i="1"/>
  <c r="N830" i="1"/>
  <c r="M830" i="1"/>
  <c r="L830" i="1"/>
  <c r="K830" i="1"/>
  <c r="J830" i="1"/>
  <c r="I830" i="1"/>
  <c r="H830" i="1"/>
  <c r="G830" i="1"/>
  <c r="E830" i="1"/>
  <c r="D830" i="1"/>
  <c r="C830" i="1"/>
  <c r="Q829" i="1"/>
  <c r="P829" i="1"/>
  <c r="O829" i="1"/>
  <c r="N829" i="1"/>
  <c r="M829" i="1"/>
  <c r="L829" i="1"/>
  <c r="K829" i="1"/>
  <c r="J829" i="1"/>
  <c r="I829" i="1"/>
  <c r="H829" i="1"/>
  <c r="G829" i="1"/>
  <c r="E829" i="1"/>
  <c r="D829" i="1"/>
  <c r="C829" i="1"/>
  <c r="Q828" i="1"/>
  <c r="P828" i="1"/>
  <c r="O828" i="1"/>
  <c r="N828" i="1"/>
  <c r="M828" i="1"/>
  <c r="L828" i="1"/>
  <c r="K828" i="1"/>
  <c r="J828" i="1"/>
  <c r="I828" i="1"/>
  <c r="H828" i="1"/>
  <c r="G828" i="1"/>
  <c r="E828" i="1"/>
  <c r="D828" i="1"/>
  <c r="C828" i="1"/>
  <c r="Q827" i="1"/>
  <c r="P827" i="1"/>
  <c r="O827" i="1"/>
  <c r="N827" i="1"/>
  <c r="M827" i="1"/>
  <c r="L827" i="1"/>
  <c r="K827" i="1"/>
  <c r="J827" i="1"/>
  <c r="I827" i="1"/>
  <c r="H827" i="1"/>
  <c r="G827" i="1"/>
  <c r="E827" i="1"/>
  <c r="F827" i="1" s="1"/>
  <c r="D827" i="1"/>
  <c r="C827" i="1"/>
  <c r="Q826" i="1"/>
  <c r="P826" i="1"/>
  <c r="O826" i="1"/>
  <c r="N826" i="1"/>
  <c r="M826" i="1"/>
  <c r="L826" i="1"/>
  <c r="K826" i="1"/>
  <c r="J826" i="1"/>
  <c r="I826" i="1"/>
  <c r="H826" i="1"/>
  <c r="G826" i="1"/>
  <c r="E826" i="1"/>
  <c r="B826" i="1" s="1"/>
  <c r="D826" i="1"/>
  <c r="C826" i="1"/>
  <c r="Q825" i="1"/>
  <c r="P825" i="1"/>
  <c r="O825" i="1"/>
  <c r="N825" i="1"/>
  <c r="M825" i="1"/>
  <c r="L825" i="1"/>
  <c r="K825" i="1"/>
  <c r="J825" i="1"/>
  <c r="I825" i="1"/>
  <c r="H825" i="1"/>
  <c r="G825" i="1"/>
  <c r="E825" i="1"/>
  <c r="D825" i="1"/>
  <c r="C825" i="1"/>
  <c r="Q824" i="1"/>
  <c r="P824" i="1"/>
  <c r="O824" i="1"/>
  <c r="N824" i="1"/>
  <c r="M824" i="1"/>
  <c r="L824" i="1"/>
  <c r="K824" i="1"/>
  <c r="J824" i="1"/>
  <c r="I824" i="1"/>
  <c r="H824" i="1"/>
  <c r="G824" i="1"/>
  <c r="E824" i="1"/>
  <c r="F824" i="1" s="1"/>
  <c r="D824" i="1"/>
  <c r="C824" i="1"/>
  <c r="Q823" i="1"/>
  <c r="P823" i="1"/>
  <c r="O823" i="1"/>
  <c r="N823" i="1"/>
  <c r="M823" i="1"/>
  <c r="L823" i="1"/>
  <c r="K823" i="1"/>
  <c r="J823" i="1"/>
  <c r="I823" i="1"/>
  <c r="H823" i="1"/>
  <c r="G823" i="1"/>
  <c r="E823" i="1"/>
  <c r="B823" i="1" s="1"/>
  <c r="D823" i="1"/>
  <c r="C823" i="1"/>
  <c r="Q822" i="1"/>
  <c r="P822" i="1"/>
  <c r="O822" i="1"/>
  <c r="N822" i="1"/>
  <c r="M822" i="1"/>
  <c r="L822" i="1"/>
  <c r="K822" i="1"/>
  <c r="J822" i="1"/>
  <c r="I822" i="1"/>
  <c r="H822" i="1"/>
  <c r="G822" i="1"/>
  <c r="E822" i="1"/>
  <c r="D822" i="1"/>
  <c r="C822" i="1"/>
  <c r="Q821" i="1"/>
  <c r="P821" i="1"/>
  <c r="O821" i="1"/>
  <c r="N821" i="1"/>
  <c r="M821" i="1"/>
  <c r="L821" i="1"/>
  <c r="K821" i="1"/>
  <c r="J821" i="1"/>
  <c r="I821" i="1"/>
  <c r="H821" i="1"/>
  <c r="G821" i="1"/>
  <c r="E821" i="1"/>
  <c r="F821" i="1" s="1"/>
  <c r="D821" i="1"/>
  <c r="C821" i="1"/>
  <c r="B821" i="1"/>
  <c r="Q820" i="1"/>
  <c r="P820" i="1"/>
  <c r="O820" i="1"/>
  <c r="N820" i="1"/>
  <c r="M820" i="1"/>
  <c r="L820" i="1"/>
  <c r="K820" i="1"/>
  <c r="J820" i="1"/>
  <c r="I820" i="1"/>
  <c r="H820" i="1"/>
  <c r="G820" i="1"/>
  <c r="F820" i="1"/>
  <c r="E820" i="1"/>
  <c r="B820" i="1" s="1"/>
  <c r="D820" i="1"/>
  <c r="C820" i="1"/>
  <c r="Q819" i="1"/>
  <c r="P819" i="1"/>
  <c r="O819" i="1"/>
  <c r="N819" i="1"/>
  <c r="M819" i="1"/>
  <c r="L819" i="1"/>
  <c r="K819" i="1"/>
  <c r="J819" i="1"/>
  <c r="I819" i="1"/>
  <c r="H819" i="1"/>
  <c r="G819" i="1"/>
  <c r="E819" i="1"/>
  <c r="D819" i="1"/>
  <c r="C819" i="1"/>
  <c r="Q818" i="1"/>
  <c r="P818" i="1"/>
  <c r="O818" i="1"/>
  <c r="N818" i="1"/>
  <c r="M818" i="1"/>
  <c r="L818" i="1"/>
  <c r="K818" i="1"/>
  <c r="J818" i="1"/>
  <c r="I818" i="1"/>
  <c r="H818" i="1"/>
  <c r="G818" i="1"/>
  <c r="E818" i="1"/>
  <c r="F818" i="1" s="1"/>
  <c r="D818" i="1"/>
  <c r="C818" i="1"/>
  <c r="Q817" i="1"/>
  <c r="P817" i="1"/>
  <c r="O817" i="1"/>
  <c r="N817" i="1"/>
  <c r="M817" i="1"/>
  <c r="L817" i="1"/>
  <c r="K817" i="1"/>
  <c r="J817" i="1"/>
  <c r="I817" i="1"/>
  <c r="H817" i="1"/>
  <c r="G817" i="1"/>
  <c r="F817" i="1"/>
  <c r="E817" i="1"/>
  <c r="B817" i="1" s="1"/>
  <c r="D817" i="1"/>
  <c r="C817" i="1"/>
  <c r="Q816" i="1"/>
  <c r="P816" i="1"/>
  <c r="O816" i="1"/>
  <c r="N816" i="1"/>
  <c r="M816" i="1"/>
  <c r="L816" i="1"/>
  <c r="K816" i="1"/>
  <c r="J816" i="1"/>
  <c r="I816" i="1"/>
  <c r="H816" i="1"/>
  <c r="G816" i="1"/>
  <c r="E816" i="1"/>
  <c r="D816" i="1"/>
  <c r="C816" i="1"/>
  <c r="Q815" i="1"/>
  <c r="P815" i="1"/>
  <c r="O815" i="1"/>
  <c r="N815" i="1"/>
  <c r="M815" i="1"/>
  <c r="L815" i="1"/>
  <c r="K815" i="1"/>
  <c r="J815" i="1"/>
  <c r="I815" i="1"/>
  <c r="H815" i="1"/>
  <c r="G815" i="1"/>
  <c r="E815" i="1"/>
  <c r="F815" i="1" s="1"/>
  <c r="D815" i="1"/>
  <c r="C815" i="1"/>
  <c r="Q814" i="1"/>
  <c r="P814" i="1"/>
  <c r="O814" i="1"/>
  <c r="N814" i="1"/>
  <c r="M814" i="1"/>
  <c r="L814" i="1"/>
  <c r="K814" i="1"/>
  <c r="J814" i="1"/>
  <c r="I814" i="1"/>
  <c r="H814" i="1"/>
  <c r="G814" i="1"/>
  <c r="E814" i="1"/>
  <c r="B814" i="1" s="1"/>
  <c r="D814" i="1"/>
  <c r="C814" i="1"/>
  <c r="Q813" i="1"/>
  <c r="P813" i="1"/>
  <c r="O813" i="1"/>
  <c r="N813" i="1"/>
  <c r="M813" i="1"/>
  <c r="L813" i="1"/>
  <c r="K813" i="1"/>
  <c r="J813" i="1"/>
  <c r="I813" i="1"/>
  <c r="H813" i="1"/>
  <c r="G813" i="1"/>
  <c r="E813" i="1"/>
  <c r="D813" i="1"/>
  <c r="C813" i="1"/>
  <c r="Q812" i="1"/>
  <c r="P812" i="1"/>
  <c r="O812" i="1"/>
  <c r="N812" i="1"/>
  <c r="M812" i="1"/>
  <c r="L812" i="1"/>
  <c r="K812" i="1"/>
  <c r="J812" i="1"/>
  <c r="I812" i="1"/>
  <c r="H812" i="1"/>
  <c r="G812" i="1"/>
  <c r="E812" i="1"/>
  <c r="F812" i="1" s="1"/>
  <c r="D812" i="1"/>
  <c r="C812" i="1"/>
  <c r="B812" i="1"/>
  <c r="Q811" i="1"/>
  <c r="P811" i="1"/>
  <c r="O811" i="1"/>
  <c r="N811" i="1"/>
  <c r="M811" i="1"/>
  <c r="L811" i="1"/>
  <c r="K811" i="1"/>
  <c r="J811" i="1"/>
  <c r="I811" i="1"/>
  <c r="H811" i="1"/>
  <c r="G811" i="1"/>
  <c r="F811" i="1"/>
  <c r="E811" i="1"/>
  <c r="B811" i="1" s="1"/>
  <c r="D811" i="1"/>
  <c r="C811" i="1"/>
  <c r="Q810" i="1"/>
  <c r="P810" i="1"/>
  <c r="O810" i="1"/>
  <c r="N810" i="1"/>
  <c r="M810" i="1"/>
  <c r="L810" i="1"/>
  <c r="K810" i="1"/>
  <c r="J810" i="1"/>
  <c r="I810" i="1"/>
  <c r="H810" i="1"/>
  <c r="G810" i="1"/>
  <c r="E810" i="1"/>
  <c r="D810" i="1"/>
  <c r="C810" i="1"/>
  <c r="Q809" i="1"/>
  <c r="P809" i="1"/>
  <c r="O809" i="1"/>
  <c r="N809" i="1"/>
  <c r="M809" i="1"/>
  <c r="L809" i="1"/>
  <c r="K809" i="1"/>
  <c r="J809" i="1"/>
  <c r="I809" i="1"/>
  <c r="H809" i="1"/>
  <c r="G809" i="1"/>
  <c r="E809" i="1"/>
  <c r="F809" i="1" s="1"/>
  <c r="D809" i="1"/>
  <c r="C809" i="1"/>
  <c r="Q808" i="1"/>
  <c r="P808" i="1"/>
  <c r="O808" i="1"/>
  <c r="N808" i="1"/>
  <c r="M808" i="1"/>
  <c r="L808" i="1"/>
  <c r="K808" i="1"/>
  <c r="J808" i="1"/>
  <c r="I808" i="1"/>
  <c r="H808" i="1"/>
  <c r="G808" i="1"/>
  <c r="E808" i="1"/>
  <c r="B808" i="1" s="1"/>
  <c r="D808" i="1"/>
  <c r="C808" i="1"/>
  <c r="Q807" i="1"/>
  <c r="P807" i="1"/>
  <c r="O807" i="1"/>
  <c r="N807" i="1"/>
  <c r="M807" i="1"/>
  <c r="L807" i="1"/>
  <c r="K807" i="1"/>
  <c r="J807" i="1"/>
  <c r="I807" i="1"/>
  <c r="H807" i="1"/>
  <c r="G807" i="1"/>
  <c r="E807" i="1"/>
  <c r="D807" i="1"/>
  <c r="C807" i="1"/>
  <c r="Q806" i="1"/>
  <c r="P806" i="1"/>
  <c r="O806" i="1"/>
  <c r="N806" i="1"/>
  <c r="M806" i="1"/>
  <c r="L806" i="1"/>
  <c r="K806" i="1"/>
  <c r="J806" i="1"/>
  <c r="I806" i="1"/>
  <c r="H806" i="1"/>
  <c r="G806" i="1"/>
  <c r="E806" i="1"/>
  <c r="F806" i="1" s="1"/>
  <c r="D806" i="1"/>
  <c r="C806" i="1"/>
  <c r="Q805" i="1"/>
  <c r="P805" i="1"/>
  <c r="O805" i="1"/>
  <c r="N805" i="1"/>
  <c r="M805" i="1"/>
  <c r="L805" i="1"/>
  <c r="K805" i="1"/>
  <c r="J805" i="1"/>
  <c r="I805" i="1"/>
  <c r="H805" i="1"/>
  <c r="G805" i="1"/>
  <c r="E805" i="1"/>
  <c r="B805" i="1" s="1"/>
  <c r="D805" i="1"/>
  <c r="C805" i="1"/>
  <c r="Q804" i="1"/>
  <c r="P804" i="1"/>
  <c r="O804" i="1"/>
  <c r="N804" i="1"/>
  <c r="M804" i="1"/>
  <c r="L804" i="1"/>
  <c r="K804" i="1"/>
  <c r="J804" i="1"/>
  <c r="I804" i="1"/>
  <c r="H804" i="1"/>
  <c r="G804" i="1"/>
  <c r="E804" i="1"/>
  <c r="D804" i="1"/>
  <c r="C804" i="1"/>
  <c r="Q803" i="1"/>
  <c r="P803" i="1"/>
  <c r="O803" i="1"/>
  <c r="N803" i="1"/>
  <c r="M803" i="1"/>
  <c r="L803" i="1"/>
  <c r="K803" i="1"/>
  <c r="J803" i="1"/>
  <c r="I803" i="1"/>
  <c r="H803" i="1"/>
  <c r="G803" i="1"/>
  <c r="E803" i="1"/>
  <c r="F803" i="1" s="1"/>
  <c r="D803" i="1"/>
  <c r="C803" i="1"/>
  <c r="B803" i="1"/>
  <c r="Q802" i="1"/>
  <c r="P802" i="1"/>
  <c r="O802" i="1"/>
  <c r="N802" i="1"/>
  <c r="M802" i="1"/>
  <c r="L802" i="1"/>
  <c r="K802" i="1"/>
  <c r="J802" i="1"/>
  <c r="I802" i="1"/>
  <c r="H802" i="1"/>
  <c r="G802" i="1"/>
  <c r="F802" i="1"/>
  <c r="E802" i="1"/>
  <c r="B802" i="1" s="1"/>
  <c r="D802" i="1"/>
  <c r="C802" i="1"/>
  <c r="Q801" i="1"/>
  <c r="P801" i="1"/>
  <c r="O801" i="1"/>
  <c r="N801" i="1"/>
  <c r="M801" i="1"/>
  <c r="L801" i="1"/>
  <c r="K801" i="1"/>
  <c r="J801" i="1"/>
  <c r="I801" i="1"/>
  <c r="H801" i="1"/>
  <c r="G801" i="1"/>
  <c r="E801" i="1"/>
  <c r="D801" i="1"/>
  <c r="C801" i="1"/>
  <c r="Q800" i="1"/>
  <c r="P800" i="1"/>
  <c r="O800" i="1"/>
  <c r="N800" i="1"/>
  <c r="M800" i="1"/>
  <c r="L800" i="1"/>
  <c r="K800" i="1"/>
  <c r="J800" i="1"/>
  <c r="I800" i="1"/>
  <c r="H800" i="1"/>
  <c r="G800" i="1"/>
  <c r="E800" i="1"/>
  <c r="D800" i="1"/>
  <c r="C800" i="1"/>
  <c r="Q799" i="1"/>
  <c r="P799" i="1"/>
  <c r="O799" i="1"/>
  <c r="N799" i="1"/>
  <c r="M799" i="1"/>
  <c r="L799" i="1"/>
  <c r="K799" i="1"/>
  <c r="J799" i="1"/>
  <c r="I799" i="1"/>
  <c r="H799" i="1"/>
  <c r="G799" i="1"/>
  <c r="E799" i="1"/>
  <c r="B799" i="1" s="1"/>
  <c r="D799" i="1"/>
  <c r="C799" i="1"/>
  <c r="Q798" i="1"/>
  <c r="P798" i="1"/>
  <c r="O798" i="1"/>
  <c r="N798" i="1"/>
  <c r="M798" i="1"/>
  <c r="L798" i="1"/>
  <c r="K798" i="1"/>
  <c r="J798" i="1"/>
  <c r="I798" i="1"/>
  <c r="H798" i="1"/>
  <c r="G798" i="1"/>
  <c r="E798" i="1"/>
  <c r="D798" i="1"/>
  <c r="C798" i="1"/>
  <c r="Q797" i="1"/>
  <c r="P797" i="1"/>
  <c r="O797" i="1"/>
  <c r="N797" i="1"/>
  <c r="M797" i="1"/>
  <c r="L797" i="1"/>
  <c r="K797" i="1"/>
  <c r="J797" i="1"/>
  <c r="I797" i="1"/>
  <c r="H797" i="1"/>
  <c r="G797" i="1"/>
  <c r="E797" i="1"/>
  <c r="F797" i="1" s="1"/>
  <c r="D797" i="1"/>
  <c r="C797" i="1"/>
  <c r="Q796" i="1"/>
  <c r="P796" i="1"/>
  <c r="O796" i="1"/>
  <c r="N796" i="1"/>
  <c r="M796" i="1"/>
  <c r="L796" i="1"/>
  <c r="K796" i="1"/>
  <c r="J796" i="1"/>
  <c r="I796" i="1"/>
  <c r="H796" i="1"/>
  <c r="G796" i="1"/>
  <c r="E796" i="1"/>
  <c r="D796" i="1"/>
  <c r="C796" i="1"/>
  <c r="Q795" i="1"/>
  <c r="P795" i="1"/>
  <c r="O795" i="1"/>
  <c r="N795" i="1"/>
  <c r="M795" i="1"/>
  <c r="L795" i="1"/>
  <c r="K795" i="1"/>
  <c r="J795" i="1"/>
  <c r="I795" i="1"/>
  <c r="H795" i="1"/>
  <c r="G795" i="1"/>
  <c r="E795" i="1"/>
  <c r="D795" i="1"/>
  <c r="C795" i="1"/>
  <c r="Q794" i="1"/>
  <c r="P794" i="1"/>
  <c r="O794" i="1"/>
  <c r="N794" i="1"/>
  <c r="M794" i="1"/>
  <c r="L794" i="1"/>
  <c r="K794" i="1"/>
  <c r="J794" i="1"/>
  <c r="I794" i="1"/>
  <c r="H794" i="1"/>
  <c r="G794" i="1"/>
  <c r="E794" i="1"/>
  <c r="F794" i="1" s="1"/>
  <c r="D794" i="1"/>
  <c r="C794" i="1"/>
  <c r="B794" i="1"/>
  <c r="Q793" i="1"/>
  <c r="P793" i="1"/>
  <c r="O793" i="1"/>
  <c r="N793" i="1"/>
  <c r="M793" i="1"/>
  <c r="L793" i="1"/>
  <c r="K793" i="1"/>
  <c r="J793" i="1"/>
  <c r="I793" i="1"/>
  <c r="H793" i="1"/>
  <c r="G793" i="1"/>
  <c r="F793" i="1"/>
  <c r="E793" i="1"/>
  <c r="B793" i="1" s="1"/>
  <c r="D793" i="1"/>
  <c r="C793" i="1"/>
  <c r="Q792" i="1"/>
  <c r="P792" i="1"/>
  <c r="O792" i="1"/>
  <c r="N792" i="1"/>
  <c r="M792" i="1"/>
  <c r="L792" i="1"/>
  <c r="K792" i="1"/>
  <c r="J792" i="1"/>
  <c r="I792" i="1"/>
  <c r="H792" i="1"/>
  <c r="G792" i="1"/>
  <c r="E792" i="1"/>
  <c r="D792" i="1"/>
  <c r="C792" i="1"/>
  <c r="Q791" i="1"/>
  <c r="P791" i="1"/>
  <c r="O791" i="1"/>
  <c r="N791" i="1"/>
  <c r="M791" i="1"/>
  <c r="L791" i="1"/>
  <c r="K791" i="1"/>
  <c r="J791" i="1"/>
  <c r="I791" i="1"/>
  <c r="H791" i="1"/>
  <c r="G791" i="1"/>
  <c r="E791" i="1"/>
  <c r="D791" i="1"/>
  <c r="C791" i="1"/>
  <c r="Q790" i="1"/>
  <c r="P790" i="1"/>
  <c r="O790" i="1"/>
  <c r="N790" i="1"/>
  <c r="M790" i="1"/>
  <c r="L790" i="1"/>
  <c r="K790" i="1"/>
  <c r="J790" i="1"/>
  <c r="I790" i="1"/>
  <c r="H790" i="1"/>
  <c r="G790" i="1"/>
  <c r="E790" i="1"/>
  <c r="B790" i="1" s="1"/>
  <c r="D790" i="1"/>
  <c r="C790" i="1"/>
  <c r="Q789" i="1"/>
  <c r="P789" i="1"/>
  <c r="O789" i="1"/>
  <c r="N789" i="1"/>
  <c r="M789" i="1"/>
  <c r="L789" i="1"/>
  <c r="K789" i="1"/>
  <c r="J789" i="1"/>
  <c r="I789" i="1"/>
  <c r="H789" i="1"/>
  <c r="G789" i="1"/>
  <c r="E789" i="1"/>
  <c r="F789" i="1" s="1"/>
  <c r="D789" i="1"/>
  <c r="C789" i="1"/>
  <c r="B789" i="1"/>
  <c r="Q788" i="1"/>
  <c r="P788" i="1"/>
  <c r="O788" i="1"/>
  <c r="N788" i="1"/>
  <c r="M788" i="1"/>
  <c r="L788" i="1"/>
  <c r="K788" i="1"/>
  <c r="J788" i="1"/>
  <c r="I788" i="1"/>
  <c r="H788" i="1"/>
  <c r="G788" i="1"/>
  <c r="E788" i="1"/>
  <c r="F788" i="1" s="1"/>
  <c r="D788" i="1"/>
  <c r="C788" i="1"/>
  <c r="B788" i="1"/>
  <c r="Q787" i="1"/>
  <c r="P787" i="1"/>
  <c r="O787" i="1"/>
  <c r="N787" i="1"/>
  <c r="M787" i="1"/>
  <c r="L787" i="1"/>
  <c r="K787" i="1"/>
  <c r="J787" i="1"/>
  <c r="I787" i="1"/>
  <c r="H787" i="1"/>
  <c r="G787" i="1"/>
  <c r="F787" i="1"/>
  <c r="E787" i="1"/>
  <c r="B787" i="1" s="1"/>
  <c r="D787" i="1"/>
  <c r="C787" i="1"/>
  <c r="Q786" i="1"/>
  <c r="P786" i="1"/>
  <c r="O786" i="1"/>
  <c r="N786" i="1"/>
  <c r="M786" i="1"/>
  <c r="L786" i="1"/>
  <c r="K786" i="1"/>
  <c r="J786" i="1"/>
  <c r="I786" i="1"/>
  <c r="H786" i="1"/>
  <c r="G786" i="1"/>
  <c r="E786" i="1"/>
  <c r="F786" i="1" s="1"/>
  <c r="D786" i="1"/>
  <c r="C786" i="1"/>
  <c r="B786" i="1"/>
  <c r="Q785" i="1"/>
  <c r="P785" i="1"/>
  <c r="O785" i="1"/>
  <c r="N785" i="1"/>
  <c r="M785" i="1"/>
  <c r="L785" i="1"/>
  <c r="K785" i="1"/>
  <c r="J785" i="1"/>
  <c r="I785" i="1"/>
  <c r="H785" i="1"/>
  <c r="G785" i="1"/>
  <c r="F785" i="1"/>
  <c r="E785" i="1"/>
  <c r="B785" i="1" s="1"/>
  <c r="D785" i="1"/>
  <c r="C785" i="1"/>
  <c r="Q784" i="1"/>
  <c r="P784" i="1"/>
  <c r="O784" i="1"/>
  <c r="N784" i="1"/>
  <c r="M784" i="1"/>
  <c r="L784" i="1"/>
  <c r="K784" i="1"/>
  <c r="J784" i="1"/>
  <c r="I784" i="1"/>
  <c r="H784" i="1"/>
  <c r="G784" i="1"/>
  <c r="E784" i="1"/>
  <c r="D784" i="1"/>
  <c r="C784" i="1"/>
  <c r="Q783" i="1"/>
  <c r="P783" i="1"/>
  <c r="O783" i="1"/>
  <c r="N783" i="1"/>
  <c r="M783" i="1"/>
  <c r="L783" i="1"/>
  <c r="K783" i="1"/>
  <c r="J783" i="1"/>
  <c r="I783" i="1"/>
  <c r="H783" i="1"/>
  <c r="G783" i="1"/>
  <c r="E783" i="1"/>
  <c r="F783" i="1" s="1"/>
  <c r="D783" i="1"/>
  <c r="C783" i="1"/>
  <c r="Q782" i="1"/>
  <c r="P782" i="1"/>
  <c r="O782" i="1"/>
  <c r="N782" i="1"/>
  <c r="M782" i="1"/>
  <c r="L782" i="1"/>
  <c r="K782" i="1"/>
  <c r="J782" i="1"/>
  <c r="I782" i="1"/>
  <c r="H782" i="1"/>
  <c r="G782" i="1"/>
  <c r="E782" i="1"/>
  <c r="F782" i="1" s="1"/>
  <c r="D782" i="1"/>
  <c r="C782" i="1"/>
  <c r="B782" i="1"/>
  <c r="Q781" i="1"/>
  <c r="P781" i="1"/>
  <c r="O781" i="1"/>
  <c r="N781" i="1"/>
  <c r="M781" i="1"/>
  <c r="L781" i="1"/>
  <c r="K781" i="1"/>
  <c r="J781" i="1"/>
  <c r="I781" i="1"/>
  <c r="H781" i="1"/>
  <c r="G781" i="1"/>
  <c r="E781" i="1"/>
  <c r="B781" i="1" s="1"/>
  <c r="D781" i="1"/>
  <c r="C781" i="1"/>
  <c r="Q780" i="1"/>
  <c r="P780" i="1"/>
  <c r="O780" i="1"/>
  <c r="N780" i="1"/>
  <c r="M780" i="1"/>
  <c r="L780" i="1"/>
  <c r="K780" i="1"/>
  <c r="J780" i="1"/>
  <c r="I780" i="1"/>
  <c r="H780" i="1"/>
  <c r="G780" i="1"/>
  <c r="E780" i="1"/>
  <c r="D780" i="1"/>
  <c r="C780" i="1"/>
  <c r="Q779" i="1"/>
  <c r="P779" i="1"/>
  <c r="O779" i="1"/>
  <c r="N779" i="1"/>
  <c r="M779" i="1"/>
  <c r="L779" i="1"/>
  <c r="K779" i="1"/>
  <c r="J779" i="1"/>
  <c r="I779" i="1"/>
  <c r="H779" i="1"/>
  <c r="G779" i="1"/>
  <c r="E779" i="1"/>
  <c r="F779" i="1" s="1"/>
  <c r="D779" i="1"/>
  <c r="C779" i="1"/>
  <c r="Q778" i="1"/>
  <c r="P778" i="1"/>
  <c r="O778" i="1"/>
  <c r="N778" i="1"/>
  <c r="M778" i="1"/>
  <c r="L778" i="1"/>
  <c r="K778" i="1"/>
  <c r="J778" i="1"/>
  <c r="I778" i="1"/>
  <c r="H778" i="1"/>
  <c r="G778" i="1"/>
  <c r="E778" i="1"/>
  <c r="B778" i="1" s="1"/>
  <c r="D778" i="1"/>
  <c r="C778" i="1"/>
  <c r="Q777" i="1"/>
  <c r="P777" i="1"/>
  <c r="O777" i="1"/>
  <c r="N777" i="1"/>
  <c r="M777" i="1"/>
  <c r="L777" i="1"/>
  <c r="K777" i="1"/>
  <c r="J777" i="1"/>
  <c r="I777" i="1"/>
  <c r="H777" i="1"/>
  <c r="G777" i="1"/>
  <c r="E777" i="1"/>
  <c r="F777" i="1" s="1"/>
  <c r="D777" i="1"/>
  <c r="C777" i="1"/>
  <c r="B777" i="1"/>
  <c r="Q776" i="1"/>
  <c r="P776" i="1"/>
  <c r="O776" i="1"/>
  <c r="N776" i="1"/>
  <c r="M776" i="1"/>
  <c r="L776" i="1"/>
  <c r="K776" i="1"/>
  <c r="J776" i="1"/>
  <c r="I776" i="1"/>
  <c r="H776" i="1"/>
  <c r="G776" i="1"/>
  <c r="F776" i="1"/>
  <c r="E776" i="1"/>
  <c r="B776" i="1" s="1"/>
  <c r="D776" i="1"/>
  <c r="C776" i="1"/>
  <c r="Q775" i="1"/>
  <c r="P775" i="1"/>
  <c r="O775" i="1"/>
  <c r="N775" i="1"/>
  <c r="M775" i="1"/>
  <c r="L775" i="1"/>
  <c r="K775" i="1"/>
  <c r="J775" i="1"/>
  <c r="I775" i="1"/>
  <c r="H775" i="1"/>
  <c r="G775" i="1"/>
  <c r="E775" i="1"/>
  <c r="B775" i="1" s="1"/>
  <c r="D775" i="1"/>
  <c r="C775" i="1"/>
  <c r="Q774" i="1"/>
  <c r="P774" i="1"/>
  <c r="O774" i="1"/>
  <c r="N774" i="1"/>
  <c r="M774" i="1"/>
  <c r="L774" i="1"/>
  <c r="K774" i="1"/>
  <c r="J774" i="1"/>
  <c r="I774" i="1"/>
  <c r="H774" i="1"/>
  <c r="G774" i="1"/>
  <c r="E774" i="1"/>
  <c r="F774" i="1" s="1"/>
  <c r="D774" i="1"/>
  <c r="C774" i="1"/>
  <c r="Q773" i="1"/>
  <c r="P773" i="1"/>
  <c r="O773" i="1"/>
  <c r="N773" i="1"/>
  <c r="M773" i="1"/>
  <c r="L773" i="1"/>
  <c r="K773" i="1"/>
  <c r="J773" i="1"/>
  <c r="I773" i="1"/>
  <c r="H773" i="1"/>
  <c r="G773" i="1"/>
  <c r="E773" i="1"/>
  <c r="D773" i="1"/>
  <c r="C773" i="1"/>
  <c r="Q772" i="1"/>
  <c r="P772" i="1"/>
  <c r="O772" i="1"/>
  <c r="N772" i="1"/>
  <c r="M772" i="1"/>
  <c r="L772" i="1"/>
  <c r="K772" i="1"/>
  <c r="J772" i="1"/>
  <c r="I772" i="1"/>
  <c r="H772" i="1"/>
  <c r="G772" i="1"/>
  <c r="E772" i="1"/>
  <c r="D772" i="1"/>
  <c r="C772" i="1"/>
  <c r="Q771" i="1"/>
  <c r="P771" i="1"/>
  <c r="O771" i="1"/>
  <c r="N771" i="1"/>
  <c r="M771" i="1"/>
  <c r="L771" i="1"/>
  <c r="K771" i="1"/>
  <c r="J771" i="1"/>
  <c r="I771" i="1"/>
  <c r="H771" i="1"/>
  <c r="G771" i="1"/>
  <c r="E771" i="1"/>
  <c r="F771" i="1" s="1"/>
  <c r="D771" i="1"/>
  <c r="C771" i="1"/>
  <c r="Q770" i="1"/>
  <c r="P770" i="1"/>
  <c r="O770" i="1"/>
  <c r="N770" i="1"/>
  <c r="M770" i="1"/>
  <c r="L770" i="1"/>
  <c r="K770" i="1"/>
  <c r="J770" i="1"/>
  <c r="I770" i="1"/>
  <c r="H770" i="1"/>
  <c r="G770" i="1"/>
  <c r="E770" i="1"/>
  <c r="F770" i="1" s="1"/>
  <c r="D770" i="1"/>
  <c r="C770" i="1"/>
  <c r="B770" i="1"/>
  <c r="Q769" i="1"/>
  <c r="P769" i="1"/>
  <c r="O769" i="1"/>
  <c r="N769" i="1"/>
  <c r="M769" i="1"/>
  <c r="L769" i="1"/>
  <c r="K769" i="1"/>
  <c r="J769" i="1"/>
  <c r="I769" i="1"/>
  <c r="H769" i="1"/>
  <c r="G769" i="1"/>
  <c r="F769" i="1"/>
  <c r="E769" i="1"/>
  <c r="B769" i="1" s="1"/>
  <c r="D769" i="1"/>
  <c r="C769" i="1"/>
  <c r="Q768" i="1"/>
  <c r="P768" i="1"/>
  <c r="O768" i="1"/>
  <c r="N768" i="1"/>
  <c r="M768" i="1"/>
  <c r="L768" i="1"/>
  <c r="K768" i="1"/>
  <c r="J768" i="1"/>
  <c r="I768" i="1"/>
  <c r="H768" i="1"/>
  <c r="G768" i="1"/>
  <c r="E768" i="1"/>
  <c r="D768" i="1"/>
  <c r="C768" i="1"/>
  <c r="Q767" i="1"/>
  <c r="P767" i="1"/>
  <c r="O767" i="1"/>
  <c r="N767" i="1"/>
  <c r="M767" i="1"/>
  <c r="L767" i="1"/>
  <c r="K767" i="1"/>
  <c r="J767" i="1"/>
  <c r="I767" i="1"/>
  <c r="H767" i="1"/>
  <c r="G767" i="1"/>
  <c r="E767" i="1"/>
  <c r="D767" i="1"/>
  <c r="C767" i="1"/>
  <c r="Q766" i="1"/>
  <c r="P766" i="1"/>
  <c r="O766" i="1"/>
  <c r="N766" i="1"/>
  <c r="M766" i="1"/>
  <c r="L766" i="1"/>
  <c r="K766" i="1"/>
  <c r="J766" i="1"/>
  <c r="I766" i="1"/>
  <c r="H766" i="1"/>
  <c r="G766" i="1"/>
  <c r="E766" i="1"/>
  <c r="D766" i="1"/>
  <c r="C766" i="1"/>
  <c r="Q765" i="1"/>
  <c r="P765" i="1"/>
  <c r="O765" i="1"/>
  <c r="N765" i="1"/>
  <c r="M765" i="1"/>
  <c r="L765" i="1"/>
  <c r="K765" i="1"/>
  <c r="J765" i="1"/>
  <c r="I765" i="1"/>
  <c r="H765" i="1"/>
  <c r="G765" i="1"/>
  <c r="E765" i="1"/>
  <c r="D765" i="1"/>
  <c r="C765" i="1"/>
  <c r="Q764" i="1"/>
  <c r="P764" i="1"/>
  <c r="O764" i="1"/>
  <c r="N764" i="1"/>
  <c r="M764" i="1"/>
  <c r="L764" i="1"/>
  <c r="K764" i="1"/>
  <c r="J764" i="1"/>
  <c r="I764" i="1"/>
  <c r="H764" i="1"/>
  <c r="G764" i="1"/>
  <c r="E764" i="1"/>
  <c r="F764" i="1" s="1"/>
  <c r="D764" i="1"/>
  <c r="C764" i="1"/>
  <c r="Q763" i="1"/>
  <c r="P763" i="1"/>
  <c r="O763" i="1"/>
  <c r="N763" i="1"/>
  <c r="M763" i="1"/>
  <c r="L763" i="1"/>
  <c r="K763" i="1"/>
  <c r="J763" i="1"/>
  <c r="I763" i="1"/>
  <c r="H763" i="1"/>
  <c r="G763" i="1"/>
  <c r="E763" i="1"/>
  <c r="D763" i="1"/>
  <c r="C763" i="1"/>
  <c r="Q762" i="1"/>
  <c r="P762" i="1"/>
  <c r="O762" i="1"/>
  <c r="N762" i="1"/>
  <c r="M762" i="1"/>
  <c r="L762" i="1"/>
  <c r="K762" i="1"/>
  <c r="J762" i="1"/>
  <c r="I762" i="1"/>
  <c r="H762" i="1"/>
  <c r="G762" i="1"/>
  <c r="E762" i="1"/>
  <c r="D762" i="1"/>
  <c r="C762" i="1"/>
  <c r="Q761" i="1"/>
  <c r="P761" i="1"/>
  <c r="O761" i="1"/>
  <c r="N761" i="1"/>
  <c r="M761" i="1"/>
  <c r="L761" i="1"/>
  <c r="K761" i="1"/>
  <c r="J761" i="1"/>
  <c r="I761" i="1"/>
  <c r="H761" i="1"/>
  <c r="G761" i="1"/>
  <c r="E761" i="1"/>
  <c r="F761" i="1" s="1"/>
  <c r="D761" i="1"/>
  <c r="C761" i="1"/>
  <c r="B761" i="1"/>
  <c r="Q760" i="1"/>
  <c r="P760" i="1"/>
  <c r="O760" i="1"/>
  <c r="N760" i="1"/>
  <c r="M760" i="1"/>
  <c r="L760" i="1"/>
  <c r="K760" i="1"/>
  <c r="J760" i="1"/>
  <c r="I760" i="1"/>
  <c r="H760" i="1"/>
  <c r="G760" i="1"/>
  <c r="F760" i="1"/>
  <c r="E760" i="1"/>
  <c r="B760" i="1" s="1"/>
  <c r="D760" i="1"/>
  <c r="C760" i="1"/>
  <c r="Q759" i="1"/>
  <c r="P759" i="1"/>
  <c r="O759" i="1"/>
  <c r="N759" i="1"/>
  <c r="M759" i="1"/>
  <c r="L759" i="1"/>
  <c r="K759" i="1"/>
  <c r="J759" i="1"/>
  <c r="I759" i="1"/>
  <c r="H759" i="1"/>
  <c r="G759" i="1"/>
  <c r="E759" i="1"/>
  <c r="F759" i="1" s="1"/>
  <c r="D759" i="1"/>
  <c r="C759" i="1"/>
  <c r="Q758" i="1"/>
  <c r="P758" i="1"/>
  <c r="O758" i="1"/>
  <c r="N758" i="1"/>
  <c r="M758" i="1"/>
  <c r="L758" i="1"/>
  <c r="K758" i="1"/>
  <c r="J758" i="1"/>
  <c r="I758" i="1"/>
  <c r="H758" i="1"/>
  <c r="G758" i="1"/>
  <c r="F758" i="1"/>
  <c r="E758" i="1"/>
  <c r="B758" i="1" s="1"/>
  <c r="D758" i="1"/>
  <c r="C758" i="1"/>
  <c r="Q757" i="1"/>
  <c r="P757" i="1"/>
  <c r="O757" i="1"/>
  <c r="N757" i="1"/>
  <c r="M757" i="1"/>
  <c r="L757" i="1"/>
  <c r="K757" i="1"/>
  <c r="J757" i="1"/>
  <c r="I757" i="1"/>
  <c r="H757" i="1"/>
  <c r="G757" i="1"/>
  <c r="E757" i="1"/>
  <c r="B757" i="1" s="1"/>
  <c r="D757" i="1"/>
  <c r="C757" i="1"/>
  <c r="Q756" i="1"/>
  <c r="P756" i="1"/>
  <c r="O756" i="1"/>
  <c r="N756" i="1"/>
  <c r="M756" i="1"/>
  <c r="L756" i="1"/>
  <c r="K756" i="1"/>
  <c r="J756" i="1"/>
  <c r="I756" i="1"/>
  <c r="H756" i="1"/>
  <c r="G756" i="1"/>
  <c r="E756" i="1"/>
  <c r="D756" i="1"/>
  <c r="C756" i="1"/>
  <c r="Q755" i="1"/>
  <c r="P755" i="1"/>
  <c r="O755" i="1"/>
  <c r="N755" i="1"/>
  <c r="M755" i="1"/>
  <c r="L755" i="1"/>
  <c r="K755" i="1"/>
  <c r="J755" i="1"/>
  <c r="I755" i="1"/>
  <c r="H755" i="1"/>
  <c r="G755" i="1"/>
  <c r="E755" i="1"/>
  <c r="D755" i="1"/>
  <c r="C755" i="1"/>
  <c r="Q754" i="1"/>
  <c r="P754" i="1"/>
  <c r="O754" i="1"/>
  <c r="N754" i="1"/>
  <c r="M754" i="1"/>
  <c r="L754" i="1"/>
  <c r="K754" i="1"/>
  <c r="J754" i="1"/>
  <c r="I754" i="1"/>
  <c r="H754" i="1"/>
  <c r="G754" i="1"/>
  <c r="E754" i="1"/>
  <c r="D754" i="1"/>
  <c r="C754" i="1"/>
  <c r="Q753" i="1"/>
  <c r="P753" i="1"/>
  <c r="O753" i="1"/>
  <c r="N753" i="1"/>
  <c r="M753" i="1"/>
  <c r="L753" i="1"/>
  <c r="K753" i="1"/>
  <c r="J753" i="1"/>
  <c r="I753" i="1"/>
  <c r="H753" i="1"/>
  <c r="G753" i="1"/>
  <c r="E753" i="1"/>
  <c r="F753" i="1" s="1"/>
  <c r="D753" i="1"/>
  <c r="C753" i="1"/>
  <c r="Q752" i="1"/>
  <c r="P752" i="1"/>
  <c r="O752" i="1"/>
  <c r="N752" i="1"/>
  <c r="M752" i="1"/>
  <c r="L752" i="1"/>
  <c r="K752" i="1"/>
  <c r="J752" i="1"/>
  <c r="I752" i="1"/>
  <c r="H752" i="1"/>
  <c r="G752" i="1"/>
  <c r="E752" i="1"/>
  <c r="F752" i="1" s="1"/>
  <c r="D752" i="1"/>
  <c r="C752" i="1"/>
  <c r="B752" i="1"/>
  <c r="Q751" i="1"/>
  <c r="P751" i="1"/>
  <c r="O751" i="1"/>
  <c r="N751" i="1"/>
  <c r="M751" i="1"/>
  <c r="L751" i="1"/>
  <c r="K751" i="1"/>
  <c r="J751" i="1"/>
  <c r="I751" i="1"/>
  <c r="H751" i="1"/>
  <c r="G751" i="1"/>
  <c r="F751" i="1"/>
  <c r="E751" i="1"/>
  <c r="B751" i="1" s="1"/>
  <c r="D751" i="1"/>
  <c r="C751" i="1"/>
  <c r="Q750" i="1"/>
  <c r="P750" i="1"/>
  <c r="O750" i="1"/>
  <c r="N750" i="1"/>
  <c r="M750" i="1"/>
  <c r="L750" i="1"/>
  <c r="K750" i="1"/>
  <c r="J750" i="1"/>
  <c r="I750" i="1"/>
  <c r="H750" i="1"/>
  <c r="G750" i="1"/>
  <c r="E750" i="1"/>
  <c r="F750" i="1" s="1"/>
  <c r="D750" i="1"/>
  <c r="C750" i="1"/>
  <c r="B750" i="1"/>
  <c r="Q749" i="1"/>
  <c r="P749" i="1"/>
  <c r="O749" i="1"/>
  <c r="N749" i="1"/>
  <c r="M749" i="1"/>
  <c r="L749" i="1"/>
  <c r="K749" i="1"/>
  <c r="J749" i="1"/>
  <c r="I749" i="1"/>
  <c r="H749" i="1"/>
  <c r="G749" i="1"/>
  <c r="F749" i="1"/>
  <c r="E749" i="1"/>
  <c r="B749" i="1" s="1"/>
  <c r="D749" i="1"/>
  <c r="C749" i="1"/>
  <c r="Q748" i="1"/>
  <c r="P748" i="1"/>
  <c r="O748" i="1"/>
  <c r="N748" i="1"/>
  <c r="M748" i="1"/>
  <c r="L748" i="1"/>
  <c r="K748" i="1"/>
  <c r="J748" i="1"/>
  <c r="I748" i="1"/>
  <c r="H748" i="1"/>
  <c r="G748" i="1"/>
  <c r="E748" i="1"/>
  <c r="D748" i="1"/>
  <c r="C748" i="1"/>
  <c r="Q747" i="1"/>
  <c r="P747" i="1"/>
  <c r="O747" i="1"/>
  <c r="N747" i="1"/>
  <c r="M747" i="1"/>
  <c r="L747" i="1"/>
  <c r="K747" i="1"/>
  <c r="J747" i="1"/>
  <c r="I747" i="1"/>
  <c r="H747" i="1"/>
  <c r="G747" i="1"/>
  <c r="E747" i="1"/>
  <c r="D747" i="1"/>
  <c r="C747" i="1"/>
  <c r="Q746" i="1"/>
  <c r="P746" i="1"/>
  <c r="O746" i="1"/>
  <c r="N746" i="1"/>
  <c r="M746" i="1"/>
  <c r="L746" i="1"/>
  <c r="K746" i="1"/>
  <c r="J746" i="1"/>
  <c r="I746" i="1"/>
  <c r="H746" i="1"/>
  <c r="G746" i="1"/>
  <c r="E746" i="1"/>
  <c r="F746" i="1" s="1"/>
  <c r="D746" i="1"/>
  <c r="C746" i="1"/>
  <c r="Q745" i="1"/>
  <c r="P745" i="1"/>
  <c r="O745" i="1"/>
  <c r="N745" i="1"/>
  <c r="M745" i="1"/>
  <c r="L745" i="1"/>
  <c r="K745" i="1"/>
  <c r="J745" i="1"/>
  <c r="I745" i="1"/>
  <c r="H745" i="1"/>
  <c r="G745" i="1"/>
  <c r="E745" i="1"/>
  <c r="D745" i="1"/>
  <c r="C745" i="1"/>
  <c r="Q744" i="1"/>
  <c r="P744" i="1"/>
  <c r="O744" i="1"/>
  <c r="N744" i="1"/>
  <c r="M744" i="1"/>
  <c r="L744" i="1"/>
  <c r="K744" i="1"/>
  <c r="J744" i="1"/>
  <c r="I744" i="1"/>
  <c r="H744" i="1"/>
  <c r="G744" i="1"/>
  <c r="E744" i="1"/>
  <c r="D744" i="1"/>
  <c r="C744" i="1"/>
  <c r="Q743" i="1"/>
  <c r="P743" i="1"/>
  <c r="O743" i="1"/>
  <c r="N743" i="1"/>
  <c r="M743" i="1"/>
  <c r="L743" i="1"/>
  <c r="K743" i="1"/>
  <c r="J743" i="1"/>
  <c r="I743" i="1"/>
  <c r="H743" i="1"/>
  <c r="G743" i="1"/>
  <c r="E743" i="1"/>
  <c r="F743" i="1" s="1"/>
  <c r="D743" i="1"/>
  <c r="C743" i="1"/>
  <c r="B743" i="1"/>
  <c r="Q742" i="1"/>
  <c r="P742" i="1"/>
  <c r="O742" i="1"/>
  <c r="N742" i="1"/>
  <c r="M742" i="1"/>
  <c r="L742" i="1"/>
  <c r="K742" i="1"/>
  <c r="J742" i="1"/>
  <c r="I742" i="1"/>
  <c r="H742" i="1"/>
  <c r="G742" i="1"/>
  <c r="E742" i="1"/>
  <c r="B742" i="1" s="1"/>
  <c r="D742" i="1"/>
  <c r="C742" i="1"/>
  <c r="Q741" i="1"/>
  <c r="P741" i="1"/>
  <c r="O741" i="1"/>
  <c r="N741" i="1"/>
  <c r="M741" i="1"/>
  <c r="L741" i="1"/>
  <c r="K741" i="1"/>
  <c r="J741" i="1"/>
  <c r="I741" i="1"/>
  <c r="H741" i="1"/>
  <c r="G741" i="1"/>
  <c r="E741" i="1"/>
  <c r="F741" i="1" s="1"/>
  <c r="D741" i="1"/>
  <c r="C741" i="1"/>
  <c r="B741" i="1"/>
  <c r="Q740" i="1"/>
  <c r="P740" i="1"/>
  <c r="O740" i="1"/>
  <c r="N740" i="1"/>
  <c r="M740" i="1"/>
  <c r="L740" i="1"/>
  <c r="K740" i="1"/>
  <c r="J740" i="1"/>
  <c r="I740" i="1"/>
  <c r="H740" i="1"/>
  <c r="G740" i="1"/>
  <c r="F740" i="1"/>
  <c r="E740" i="1"/>
  <c r="B740" i="1" s="1"/>
  <c r="D740" i="1"/>
  <c r="C740" i="1"/>
  <c r="Q739" i="1"/>
  <c r="P739" i="1"/>
  <c r="O739" i="1"/>
  <c r="N739" i="1"/>
  <c r="M739" i="1"/>
  <c r="L739" i="1"/>
  <c r="K739" i="1"/>
  <c r="J739" i="1"/>
  <c r="I739" i="1"/>
  <c r="H739" i="1"/>
  <c r="G739" i="1"/>
  <c r="E739" i="1"/>
  <c r="B739" i="1" s="1"/>
  <c r="D739" i="1"/>
  <c r="C739" i="1"/>
  <c r="Q738" i="1"/>
  <c r="P738" i="1"/>
  <c r="O738" i="1"/>
  <c r="N738" i="1"/>
  <c r="M738" i="1"/>
  <c r="L738" i="1"/>
  <c r="K738" i="1"/>
  <c r="J738" i="1"/>
  <c r="I738" i="1"/>
  <c r="H738" i="1"/>
  <c r="G738" i="1"/>
  <c r="E738" i="1"/>
  <c r="D738" i="1"/>
  <c r="C738" i="1"/>
  <c r="Q737" i="1"/>
  <c r="P737" i="1"/>
  <c r="O737" i="1"/>
  <c r="N737" i="1"/>
  <c r="M737" i="1"/>
  <c r="L737" i="1"/>
  <c r="K737" i="1"/>
  <c r="J737" i="1"/>
  <c r="I737" i="1"/>
  <c r="H737" i="1"/>
  <c r="G737" i="1"/>
  <c r="E737" i="1"/>
  <c r="D737" i="1"/>
  <c r="C737" i="1"/>
  <c r="Q736" i="1"/>
  <c r="P736" i="1"/>
  <c r="O736" i="1"/>
  <c r="N736" i="1"/>
  <c r="M736" i="1"/>
  <c r="L736" i="1"/>
  <c r="K736" i="1"/>
  <c r="J736" i="1"/>
  <c r="I736" i="1"/>
  <c r="H736" i="1"/>
  <c r="G736" i="1"/>
  <c r="E736" i="1"/>
  <c r="D736" i="1"/>
  <c r="C736" i="1"/>
  <c r="Q735" i="1"/>
  <c r="P735" i="1"/>
  <c r="O735" i="1"/>
  <c r="N735" i="1"/>
  <c r="M735" i="1"/>
  <c r="L735" i="1"/>
  <c r="K735" i="1"/>
  <c r="J735" i="1"/>
  <c r="I735" i="1"/>
  <c r="H735" i="1"/>
  <c r="G735" i="1"/>
  <c r="E735" i="1"/>
  <c r="F735" i="1" s="1"/>
  <c r="D735" i="1"/>
  <c r="C735" i="1"/>
  <c r="Q734" i="1"/>
  <c r="P734" i="1"/>
  <c r="O734" i="1"/>
  <c r="N734" i="1"/>
  <c r="M734" i="1"/>
  <c r="L734" i="1"/>
  <c r="K734" i="1"/>
  <c r="J734" i="1"/>
  <c r="I734" i="1"/>
  <c r="H734" i="1"/>
  <c r="G734" i="1"/>
  <c r="E734" i="1"/>
  <c r="F734" i="1" s="1"/>
  <c r="D734" i="1"/>
  <c r="C734" i="1"/>
  <c r="Q733" i="1"/>
  <c r="P733" i="1"/>
  <c r="O733" i="1"/>
  <c r="N733" i="1"/>
  <c r="M733" i="1"/>
  <c r="L733" i="1"/>
  <c r="K733" i="1"/>
  <c r="J733" i="1"/>
  <c r="I733" i="1"/>
  <c r="H733" i="1"/>
  <c r="G733" i="1"/>
  <c r="F733" i="1"/>
  <c r="E733" i="1"/>
  <c r="B733" i="1" s="1"/>
  <c r="D733" i="1"/>
  <c r="C733" i="1"/>
  <c r="Q732" i="1"/>
  <c r="P732" i="1"/>
  <c r="O732" i="1"/>
  <c r="N732" i="1"/>
  <c r="M732" i="1"/>
  <c r="L732" i="1"/>
  <c r="K732" i="1"/>
  <c r="J732" i="1"/>
  <c r="I732" i="1"/>
  <c r="H732" i="1"/>
  <c r="G732" i="1"/>
  <c r="E732" i="1"/>
  <c r="F732" i="1" s="1"/>
  <c r="D732" i="1"/>
  <c r="C732" i="1"/>
  <c r="Q731" i="1"/>
  <c r="P731" i="1"/>
  <c r="O731" i="1"/>
  <c r="N731" i="1"/>
  <c r="M731" i="1"/>
  <c r="L731" i="1"/>
  <c r="K731" i="1"/>
  <c r="J731" i="1"/>
  <c r="I731" i="1"/>
  <c r="H731" i="1"/>
  <c r="G731" i="1"/>
  <c r="F731" i="1"/>
  <c r="E731" i="1"/>
  <c r="B731" i="1" s="1"/>
  <c r="D731" i="1"/>
  <c r="C731" i="1"/>
  <c r="Q730" i="1"/>
  <c r="P730" i="1"/>
  <c r="O730" i="1"/>
  <c r="N730" i="1"/>
  <c r="M730" i="1"/>
  <c r="L730" i="1"/>
  <c r="K730" i="1"/>
  <c r="J730" i="1"/>
  <c r="I730" i="1"/>
  <c r="H730" i="1"/>
  <c r="G730" i="1"/>
  <c r="E730" i="1"/>
  <c r="D730" i="1"/>
  <c r="C730" i="1"/>
  <c r="Q729" i="1"/>
  <c r="P729" i="1"/>
  <c r="O729" i="1"/>
  <c r="N729" i="1"/>
  <c r="M729" i="1"/>
  <c r="L729" i="1"/>
  <c r="K729" i="1"/>
  <c r="J729" i="1"/>
  <c r="I729" i="1"/>
  <c r="H729" i="1"/>
  <c r="G729" i="1"/>
  <c r="E729" i="1"/>
  <c r="D729" i="1"/>
  <c r="C729" i="1"/>
  <c r="Q728" i="1"/>
  <c r="P728" i="1"/>
  <c r="O728" i="1"/>
  <c r="N728" i="1"/>
  <c r="M728" i="1"/>
  <c r="L728" i="1"/>
  <c r="K728" i="1"/>
  <c r="J728" i="1"/>
  <c r="I728" i="1"/>
  <c r="H728" i="1"/>
  <c r="G728" i="1"/>
  <c r="E728" i="1"/>
  <c r="F728" i="1" s="1"/>
  <c r="D728" i="1"/>
  <c r="C728" i="1"/>
  <c r="Q727" i="1"/>
  <c r="P727" i="1"/>
  <c r="O727" i="1"/>
  <c r="N727" i="1"/>
  <c r="M727" i="1"/>
  <c r="L727" i="1"/>
  <c r="K727" i="1"/>
  <c r="J727" i="1"/>
  <c r="I727" i="1"/>
  <c r="H727" i="1"/>
  <c r="G727" i="1"/>
  <c r="E727" i="1"/>
  <c r="D727" i="1"/>
  <c r="C727" i="1"/>
  <c r="Q726" i="1"/>
  <c r="P726" i="1"/>
  <c r="O726" i="1"/>
  <c r="N726" i="1"/>
  <c r="M726" i="1"/>
  <c r="L726" i="1"/>
  <c r="K726" i="1"/>
  <c r="J726" i="1"/>
  <c r="I726" i="1"/>
  <c r="H726" i="1"/>
  <c r="G726" i="1"/>
  <c r="E726" i="1"/>
  <c r="D726" i="1"/>
  <c r="C726" i="1"/>
  <c r="Q725" i="1"/>
  <c r="P725" i="1"/>
  <c r="O725" i="1"/>
  <c r="N725" i="1"/>
  <c r="M725" i="1"/>
  <c r="L725" i="1"/>
  <c r="K725" i="1"/>
  <c r="J725" i="1"/>
  <c r="I725" i="1"/>
  <c r="H725" i="1"/>
  <c r="G725" i="1"/>
  <c r="E725" i="1"/>
  <c r="F725" i="1" s="1"/>
  <c r="D725" i="1"/>
  <c r="C725" i="1"/>
  <c r="B725" i="1"/>
  <c r="Q724" i="1"/>
  <c r="P724" i="1"/>
  <c r="O724" i="1"/>
  <c r="N724" i="1"/>
  <c r="M724" i="1"/>
  <c r="L724" i="1"/>
  <c r="K724" i="1"/>
  <c r="J724" i="1"/>
  <c r="I724" i="1"/>
  <c r="H724" i="1"/>
  <c r="G724" i="1"/>
  <c r="F724" i="1"/>
  <c r="E724" i="1"/>
  <c r="B724" i="1" s="1"/>
  <c r="D724" i="1"/>
  <c r="C724" i="1"/>
  <c r="Q723" i="1"/>
  <c r="P723" i="1"/>
  <c r="O723" i="1"/>
  <c r="N723" i="1"/>
  <c r="M723" i="1"/>
  <c r="L723" i="1"/>
  <c r="K723" i="1"/>
  <c r="J723" i="1"/>
  <c r="I723" i="1"/>
  <c r="H723" i="1"/>
  <c r="G723" i="1"/>
  <c r="E723" i="1"/>
  <c r="F723" i="1" s="1"/>
  <c r="D723" i="1"/>
  <c r="C723" i="1"/>
  <c r="B723" i="1"/>
  <c r="Q722" i="1"/>
  <c r="P722" i="1"/>
  <c r="O722" i="1"/>
  <c r="N722" i="1"/>
  <c r="M722" i="1"/>
  <c r="L722" i="1"/>
  <c r="K722" i="1"/>
  <c r="J722" i="1"/>
  <c r="I722" i="1"/>
  <c r="H722" i="1"/>
  <c r="G722" i="1"/>
  <c r="F722" i="1"/>
  <c r="E722" i="1"/>
  <c r="B722" i="1" s="1"/>
  <c r="D722" i="1"/>
  <c r="C722" i="1"/>
  <c r="Q721" i="1"/>
  <c r="P721" i="1"/>
  <c r="O721" i="1"/>
  <c r="N721" i="1"/>
  <c r="M721" i="1"/>
  <c r="L721" i="1"/>
  <c r="K721" i="1"/>
  <c r="J721" i="1"/>
  <c r="I721" i="1"/>
  <c r="H721" i="1"/>
  <c r="G721" i="1"/>
  <c r="E721" i="1"/>
  <c r="B721" i="1" s="1"/>
  <c r="D721" i="1"/>
  <c r="C721" i="1"/>
  <c r="Q720" i="1"/>
  <c r="P720" i="1"/>
  <c r="O720" i="1"/>
  <c r="N720" i="1"/>
  <c r="M720" i="1"/>
  <c r="L720" i="1"/>
  <c r="K720" i="1"/>
  <c r="J720" i="1"/>
  <c r="I720" i="1"/>
  <c r="H720" i="1"/>
  <c r="G720" i="1"/>
  <c r="E720" i="1"/>
  <c r="D720" i="1"/>
  <c r="C720" i="1"/>
  <c r="Q719" i="1"/>
  <c r="P719" i="1"/>
  <c r="O719" i="1"/>
  <c r="N719" i="1"/>
  <c r="M719" i="1"/>
  <c r="L719" i="1"/>
  <c r="K719" i="1"/>
  <c r="J719" i="1"/>
  <c r="I719" i="1"/>
  <c r="H719" i="1"/>
  <c r="G719" i="1"/>
  <c r="E719" i="1"/>
  <c r="F719" i="1" s="1"/>
  <c r="D719" i="1"/>
  <c r="C719" i="1"/>
  <c r="B719" i="1"/>
  <c r="Q718" i="1"/>
  <c r="P718" i="1"/>
  <c r="O718" i="1"/>
  <c r="N718" i="1"/>
  <c r="M718" i="1"/>
  <c r="L718" i="1"/>
  <c r="K718" i="1"/>
  <c r="J718" i="1"/>
  <c r="I718" i="1"/>
  <c r="H718" i="1"/>
  <c r="G718" i="1"/>
  <c r="E718" i="1"/>
  <c r="B718" i="1" s="1"/>
  <c r="D718" i="1"/>
  <c r="C718" i="1"/>
  <c r="Q717" i="1"/>
  <c r="P717" i="1"/>
  <c r="O717" i="1"/>
  <c r="N717" i="1"/>
  <c r="M717" i="1"/>
  <c r="L717" i="1"/>
  <c r="K717" i="1"/>
  <c r="J717" i="1"/>
  <c r="I717" i="1"/>
  <c r="H717" i="1"/>
  <c r="G717" i="1"/>
  <c r="E717" i="1"/>
  <c r="F717" i="1" s="1"/>
  <c r="D717" i="1"/>
  <c r="C717" i="1"/>
  <c r="B717" i="1"/>
  <c r="Q716" i="1"/>
  <c r="P716" i="1"/>
  <c r="O716" i="1"/>
  <c r="N716" i="1"/>
  <c r="M716" i="1"/>
  <c r="L716" i="1"/>
  <c r="K716" i="1"/>
  <c r="J716" i="1"/>
  <c r="I716" i="1"/>
  <c r="H716" i="1"/>
  <c r="G716" i="1"/>
  <c r="F716" i="1"/>
  <c r="E716" i="1"/>
  <c r="D716" i="1"/>
  <c r="C716" i="1"/>
  <c r="B716" i="1"/>
  <c r="Q715" i="1"/>
  <c r="P715" i="1"/>
  <c r="O715" i="1"/>
  <c r="N715" i="1"/>
  <c r="M715" i="1"/>
  <c r="L715" i="1"/>
  <c r="K715" i="1"/>
  <c r="J715" i="1"/>
  <c r="I715" i="1"/>
  <c r="H715" i="1"/>
  <c r="G715" i="1"/>
  <c r="F715" i="1"/>
  <c r="E715" i="1"/>
  <c r="B715" i="1" s="1"/>
  <c r="D715" i="1"/>
  <c r="C715" i="1"/>
  <c r="Q714" i="1"/>
  <c r="P714" i="1"/>
  <c r="O714" i="1"/>
  <c r="N714" i="1"/>
  <c r="M714" i="1"/>
  <c r="L714" i="1"/>
  <c r="K714" i="1"/>
  <c r="J714" i="1"/>
  <c r="I714" i="1"/>
  <c r="H714" i="1"/>
  <c r="G714" i="1"/>
  <c r="E714" i="1"/>
  <c r="F714" i="1" s="1"/>
  <c r="D714" i="1"/>
  <c r="C714" i="1"/>
  <c r="Q713" i="1"/>
  <c r="P713" i="1"/>
  <c r="O713" i="1"/>
  <c r="N713" i="1"/>
  <c r="M713" i="1"/>
  <c r="L713" i="1"/>
  <c r="K713" i="1"/>
  <c r="J713" i="1"/>
  <c r="I713" i="1"/>
  <c r="H713" i="1"/>
  <c r="G713" i="1"/>
  <c r="F713" i="1"/>
  <c r="E713" i="1"/>
  <c r="D713" i="1"/>
  <c r="C713" i="1"/>
  <c r="B713" i="1"/>
  <c r="Q712" i="1"/>
  <c r="P712" i="1"/>
  <c r="O712" i="1"/>
  <c r="N712" i="1"/>
  <c r="M712" i="1"/>
  <c r="L712" i="1"/>
  <c r="K712" i="1"/>
  <c r="J712" i="1"/>
  <c r="I712" i="1"/>
  <c r="H712" i="1"/>
  <c r="G712" i="1"/>
  <c r="F712" i="1"/>
  <c r="E712" i="1"/>
  <c r="B712" i="1" s="1"/>
  <c r="D712" i="1"/>
  <c r="C712" i="1"/>
  <c r="Q711" i="1"/>
  <c r="P711" i="1"/>
  <c r="O711" i="1"/>
  <c r="N711" i="1"/>
  <c r="M711" i="1"/>
  <c r="L711" i="1"/>
  <c r="K711" i="1"/>
  <c r="J711" i="1"/>
  <c r="I711" i="1"/>
  <c r="H711" i="1"/>
  <c r="G711" i="1"/>
  <c r="E711" i="1"/>
  <c r="F711" i="1" s="1"/>
  <c r="D711" i="1"/>
  <c r="C711" i="1"/>
  <c r="B711" i="1"/>
  <c r="Q710" i="1"/>
  <c r="P710" i="1"/>
  <c r="O710" i="1"/>
  <c r="N710" i="1"/>
  <c r="M710" i="1"/>
  <c r="L710" i="1"/>
  <c r="K710" i="1"/>
  <c r="J710" i="1"/>
  <c r="I710" i="1"/>
  <c r="H710" i="1"/>
  <c r="G710" i="1"/>
  <c r="F710" i="1"/>
  <c r="E710" i="1"/>
  <c r="D710" i="1"/>
  <c r="C710" i="1"/>
  <c r="B710" i="1"/>
  <c r="Q709" i="1"/>
  <c r="P709" i="1"/>
  <c r="O709" i="1"/>
  <c r="N709" i="1"/>
  <c r="M709" i="1"/>
  <c r="L709" i="1"/>
  <c r="K709" i="1"/>
  <c r="J709" i="1"/>
  <c r="I709" i="1"/>
  <c r="H709" i="1"/>
  <c r="G709" i="1"/>
  <c r="F709" i="1"/>
  <c r="E709" i="1"/>
  <c r="B709" i="1" s="1"/>
  <c r="D709" i="1"/>
  <c r="C709" i="1"/>
  <c r="Q708" i="1"/>
  <c r="P708" i="1"/>
  <c r="O708" i="1"/>
  <c r="N708" i="1"/>
  <c r="M708" i="1"/>
  <c r="L708" i="1"/>
  <c r="K708" i="1"/>
  <c r="J708" i="1"/>
  <c r="I708" i="1"/>
  <c r="H708" i="1"/>
  <c r="G708" i="1"/>
  <c r="E708" i="1"/>
  <c r="F708" i="1" s="1"/>
  <c r="D708" i="1"/>
  <c r="C708" i="1"/>
  <c r="B708" i="1"/>
  <c r="Q707" i="1"/>
  <c r="P707" i="1"/>
  <c r="O707" i="1"/>
  <c r="N707" i="1"/>
  <c r="M707" i="1"/>
  <c r="L707" i="1"/>
  <c r="K707" i="1"/>
  <c r="J707" i="1"/>
  <c r="I707" i="1"/>
  <c r="H707" i="1"/>
  <c r="G707" i="1"/>
  <c r="F707" i="1"/>
  <c r="E707" i="1"/>
  <c r="D707" i="1"/>
  <c r="C707" i="1"/>
  <c r="B707" i="1"/>
  <c r="Q706" i="1"/>
  <c r="P706" i="1"/>
  <c r="O706" i="1"/>
  <c r="N706" i="1"/>
  <c r="M706" i="1"/>
  <c r="L706" i="1"/>
  <c r="K706" i="1"/>
  <c r="J706" i="1"/>
  <c r="I706" i="1"/>
  <c r="H706" i="1"/>
  <c r="G706" i="1"/>
  <c r="F706" i="1"/>
  <c r="E706" i="1"/>
  <c r="B706" i="1" s="1"/>
  <c r="D706" i="1"/>
  <c r="C706" i="1"/>
  <c r="Q705" i="1"/>
  <c r="P705" i="1"/>
  <c r="O705" i="1"/>
  <c r="N705" i="1"/>
  <c r="M705" i="1"/>
  <c r="L705" i="1"/>
  <c r="K705" i="1"/>
  <c r="J705" i="1"/>
  <c r="I705" i="1"/>
  <c r="H705" i="1"/>
  <c r="G705" i="1"/>
  <c r="E705" i="1"/>
  <c r="F705" i="1" s="1"/>
  <c r="D705" i="1"/>
  <c r="C705" i="1"/>
  <c r="Q704" i="1"/>
  <c r="P704" i="1"/>
  <c r="O704" i="1"/>
  <c r="N704" i="1"/>
  <c r="M704" i="1"/>
  <c r="L704" i="1"/>
  <c r="K704" i="1"/>
  <c r="J704" i="1"/>
  <c r="I704" i="1"/>
  <c r="H704" i="1"/>
  <c r="G704" i="1"/>
  <c r="F704" i="1"/>
  <c r="E704" i="1"/>
  <c r="D704" i="1"/>
  <c r="C704" i="1"/>
  <c r="B704" i="1"/>
  <c r="Q703" i="1"/>
  <c r="P703" i="1"/>
  <c r="O703" i="1"/>
  <c r="N703" i="1"/>
  <c r="M703" i="1"/>
  <c r="L703" i="1"/>
  <c r="K703" i="1"/>
  <c r="J703" i="1"/>
  <c r="I703" i="1"/>
  <c r="H703" i="1"/>
  <c r="G703" i="1"/>
  <c r="F703" i="1"/>
  <c r="E703" i="1"/>
  <c r="B703" i="1" s="1"/>
  <c r="D703" i="1"/>
  <c r="C703" i="1"/>
  <c r="Q702" i="1"/>
  <c r="P702" i="1"/>
  <c r="O702" i="1"/>
  <c r="N702" i="1"/>
  <c r="M702" i="1"/>
  <c r="L702" i="1"/>
  <c r="K702" i="1"/>
  <c r="J702" i="1"/>
  <c r="I702" i="1"/>
  <c r="H702" i="1"/>
  <c r="G702" i="1"/>
  <c r="E702" i="1"/>
  <c r="F702" i="1" s="1"/>
  <c r="D702" i="1"/>
  <c r="C702" i="1"/>
  <c r="B702" i="1"/>
  <c r="Q701" i="1"/>
  <c r="P701" i="1"/>
  <c r="O701" i="1"/>
  <c r="N701" i="1"/>
  <c r="M701" i="1"/>
  <c r="L701" i="1"/>
  <c r="K701" i="1"/>
  <c r="J701" i="1"/>
  <c r="I701" i="1"/>
  <c r="H701" i="1"/>
  <c r="G701" i="1"/>
  <c r="F701" i="1"/>
  <c r="E701" i="1"/>
  <c r="D701" i="1"/>
  <c r="C701" i="1"/>
  <c r="B701" i="1"/>
  <c r="Q700" i="1"/>
  <c r="P700" i="1"/>
  <c r="O700" i="1"/>
  <c r="N700" i="1"/>
  <c r="M700" i="1"/>
  <c r="L700" i="1"/>
  <c r="K700" i="1"/>
  <c r="J700" i="1"/>
  <c r="I700" i="1"/>
  <c r="H700" i="1"/>
  <c r="G700" i="1"/>
  <c r="E700" i="1"/>
  <c r="B700" i="1" s="1"/>
  <c r="D700" i="1"/>
  <c r="C700" i="1"/>
  <c r="Q699" i="1"/>
  <c r="P699" i="1"/>
  <c r="O699" i="1"/>
  <c r="N699" i="1"/>
  <c r="M699" i="1"/>
  <c r="L699" i="1"/>
  <c r="K699" i="1"/>
  <c r="J699" i="1"/>
  <c r="I699" i="1"/>
  <c r="H699" i="1"/>
  <c r="G699" i="1"/>
  <c r="E699" i="1"/>
  <c r="F699" i="1" s="1"/>
  <c r="D699" i="1"/>
  <c r="C699" i="1"/>
  <c r="B699" i="1"/>
  <c r="Q698" i="1"/>
  <c r="P698" i="1"/>
  <c r="O698" i="1"/>
  <c r="N698" i="1"/>
  <c r="M698" i="1"/>
  <c r="L698" i="1"/>
  <c r="K698" i="1"/>
  <c r="J698" i="1"/>
  <c r="I698" i="1"/>
  <c r="H698" i="1"/>
  <c r="G698" i="1"/>
  <c r="F698" i="1"/>
  <c r="E698" i="1"/>
  <c r="D698" i="1"/>
  <c r="C698" i="1"/>
  <c r="B698" i="1"/>
  <c r="Q697" i="1"/>
  <c r="P697" i="1"/>
  <c r="O697" i="1"/>
  <c r="N697" i="1"/>
  <c r="M697" i="1"/>
  <c r="L697" i="1"/>
  <c r="K697" i="1"/>
  <c r="J697" i="1"/>
  <c r="I697" i="1"/>
  <c r="H697" i="1"/>
  <c r="G697" i="1"/>
  <c r="F697" i="1"/>
  <c r="E697" i="1"/>
  <c r="B697" i="1" s="1"/>
  <c r="D697" i="1"/>
  <c r="C697" i="1"/>
  <c r="Q696" i="1"/>
  <c r="P696" i="1"/>
  <c r="O696" i="1"/>
  <c r="N696" i="1"/>
  <c r="M696" i="1"/>
  <c r="L696" i="1"/>
  <c r="K696" i="1"/>
  <c r="J696" i="1"/>
  <c r="I696" i="1"/>
  <c r="H696" i="1"/>
  <c r="G696" i="1"/>
  <c r="E696" i="1"/>
  <c r="F696" i="1" s="1"/>
  <c r="D696" i="1"/>
  <c r="C696" i="1"/>
  <c r="Q695" i="1"/>
  <c r="P695" i="1"/>
  <c r="O695" i="1"/>
  <c r="N695" i="1"/>
  <c r="M695" i="1"/>
  <c r="L695" i="1"/>
  <c r="K695" i="1"/>
  <c r="J695" i="1"/>
  <c r="I695" i="1"/>
  <c r="H695" i="1"/>
  <c r="G695" i="1"/>
  <c r="F695" i="1"/>
  <c r="E695" i="1"/>
  <c r="D695" i="1"/>
  <c r="C695" i="1"/>
  <c r="B695" i="1"/>
  <c r="Q694" i="1"/>
  <c r="P694" i="1"/>
  <c r="O694" i="1"/>
  <c r="N694" i="1"/>
  <c r="M694" i="1"/>
  <c r="L694" i="1"/>
  <c r="K694" i="1"/>
  <c r="J694" i="1"/>
  <c r="I694" i="1"/>
  <c r="H694" i="1"/>
  <c r="G694" i="1"/>
  <c r="F694" i="1"/>
  <c r="E694" i="1"/>
  <c r="B694" i="1" s="1"/>
  <c r="D694" i="1"/>
  <c r="C694" i="1"/>
  <c r="Q693" i="1"/>
  <c r="P693" i="1"/>
  <c r="O693" i="1"/>
  <c r="N693" i="1"/>
  <c r="M693" i="1"/>
  <c r="L693" i="1"/>
  <c r="K693" i="1"/>
  <c r="J693" i="1"/>
  <c r="I693" i="1"/>
  <c r="H693" i="1"/>
  <c r="G693" i="1"/>
  <c r="E693" i="1"/>
  <c r="F693" i="1" s="1"/>
  <c r="D693" i="1"/>
  <c r="C693" i="1"/>
  <c r="B693" i="1"/>
  <c r="Q692" i="1"/>
  <c r="P692" i="1"/>
  <c r="O692" i="1"/>
  <c r="N692" i="1"/>
  <c r="M692" i="1"/>
  <c r="L692" i="1"/>
  <c r="K692" i="1"/>
  <c r="J692" i="1"/>
  <c r="I692" i="1"/>
  <c r="H692" i="1"/>
  <c r="G692" i="1"/>
  <c r="F692" i="1"/>
  <c r="E692" i="1"/>
  <c r="D692" i="1"/>
  <c r="C692" i="1"/>
  <c r="B692" i="1"/>
  <c r="Q691" i="1"/>
  <c r="P691" i="1"/>
  <c r="O691" i="1"/>
  <c r="N691" i="1"/>
  <c r="M691" i="1"/>
  <c r="L691" i="1"/>
  <c r="K691" i="1"/>
  <c r="J691" i="1"/>
  <c r="I691" i="1"/>
  <c r="H691" i="1"/>
  <c r="G691" i="1"/>
  <c r="F691" i="1"/>
  <c r="E691" i="1"/>
  <c r="B691" i="1" s="1"/>
  <c r="D691" i="1"/>
  <c r="C691" i="1"/>
  <c r="Q690" i="1"/>
  <c r="P690" i="1"/>
  <c r="O690" i="1"/>
  <c r="N690" i="1"/>
  <c r="M690" i="1"/>
  <c r="L690" i="1"/>
  <c r="K690" i="1"/>
  <c r="J690" i="1"/>
  <c r="I690" i="1"/>
  <c r="H690" i="1"/>
  <c r="G690" i="1"/>
  <c r="E690" i="1"/>
  <c r="F690" i="1" s="1"/>
  <c r="D690" i="1"/>
  <c r="C690" i="1"/>
  <c r="B690" i="1"/>
  <c r="Q689" i="1"/>
  <c r="P689" i="1"/>
  <c r="O689" i="1"/>
  <c r="N689" i="1"/>
  <c r="M689" i="1"/>
  <c r="L689" i="1"/>
  <c r="K689" i="1"/>
  <c r="J689" i="1"/>
  <c r="I689" i="1"/>
  <c r="H689" i="1"/>
  <c r="G689" i="1"/>
  <c r="F689" i="1"/>
  <c r="E689" i="1"/>
  <c r="D689" i="1"/>
  <c r="C689" i="1"/>
  <c r="B689" i="1"/>
  <c r="Q688" i="1"/>
  <c r="P688" i="1"/>
  <c r="O688" i="1"/>
  <c r="N688" i="1"/>
  <c r="M688" i="1"/>
  <c r="L688" i="1"/>
  <c r="K688" i="1"/>
  <c r="J688" i="1"/>
  <c r="I688" i="1"/>
  <c r="H688" i="1"/>
  <c r="G688" i="1"/>
  <c r="F688" i="1"/>
  <c r="E688" i="1"/>
  <c r="B688" i="1" s="1"/>
  <c r="D688" i="1"/>
  <c r="C688" i="1"/>
  <c r="Q687" i="1"/>
  <c r="P687" i="1"/>
  <c r="O687" i="1"/>
  <c r="N687" i="1"/>
  <c r="M687" i="1"/>
  <c r="L687" i="1"/>
  <c r="K687" i="1"/>
  <c r="J687" i="1"/>
  <c r="I687" i="1"/>
  <c r="H687" i="1"/>
  <c r="G687" i="1"/>
  <c r="E687" i="1"/>
  <c r="F687" i="1" s="1"/>
  <c r="D687" i="1"/>
  <c r="C687" i="1"/>
  <c r="Q686" i="1"/>
  <c r="P686" i="1"/>
  <c r="O686" i="1"/>
  <c r="N686" i="1"/>
  <c r="M686" i="1"/>
  <c r="L686" i="1"/>
  <c r="K686" i="1"/>
  <c r="J686" i="1"/>
  <c r="I686" i="1"/>
  <c r="H686" i="1"/>
  <c r="G686" i="1"/>
  <c r="F686" i="1"/>
  <c r="E686" i="1"/>
  <c r="D686" i="1"/>
  <c r="C686" i="1"/>
  <c r="B686" i="1"/>
  <c r="Q685" i="1"/>
  <c r="P685" i="1"/>
  <c r="O685" i="1"/>
  <c r="N685" i="1"/>
  <c r="M685" i="1"/>
  <c r="L685" i="1"/>
  <c r="K685" i="1"/>
  <c r="J685" i="1"/>
  <c r="I685" i="1"/>
  <c r="H685" i="1"/>
  <c r="G685" i="1"/>
  <c r="F685" i="1"/>
  <c r="E685" i="1"/>
  <c r="B685" i="1" s="1"/>
  <c r="D685" i="1"/>
  <c r="C685" i="1"/>
  <c r="Q684" i="1"/>
  <c r="P684" i="1"/>
  <c r="O684" i="1"/>
  <c r="N684" i="1"/>
  <c r="M684" i="1"/>
  <c r="L684" i="1"/>
  <c r="K684" i="1"/>
  <c r="J684" i="1"/>
  <c r="I684" i="1"/>
  <c r="H684" i="1"/>
  <c r="G684" i="1"/>
  <c r="E684" i="1"/>
  <c r="F684" i="1" s="1"/>
  <c r="D684" i="1"/>
  <c r="C684" i="1"/>
  <c r="B684" i="1"/>
  <c r="Q683" i="1"/>
  <c r="P683" i="1"/>
  <c r="O683" i="1"/>
  <c r="N683" i="1"/>
  <c r="M683" i="1"/>
  <c r="L683" i="1"/>
  <c r="K683" i="1"/>
  <c r="J683" i="1"/>
  <c r="I683" i="1"/>
  <c r="H683" i="1"/>
  <c r="G683" i="1"/>
  <c r="F683" i="1"/>
  <c r="E683" i="1"/>
  <c r="D683" i="1"/>
  <c r="C683" i="1"/>
  <c r="B683" i="1"/>
  <c r="Q682" i="1"/>
  <c r="P682" i="1"/>
  <c r="O682" i="1"/>
  <c r="N682" i="1"/>
  <c r="M682" i="1"/>
  <c r="L682" i="1"/>
  <c r="K682" i="1"/>
  <c r="J682" i="1"/>
  <c r="I682" i="1"/>
  <c r="H682" i="1"/>
  <c r="G682" i="1"/>
  <c r="E682" i="1"/>
  <c r="D682" i="1"/>
  <c r="C682" i="1"/>
  <c r="Q681" i="1"/>
  <c r="P681" i="1"/>
  <c r="O681" i="1"/>
  <c r="N681" i="1"/>
  <c r="M681" i="1"/>
  <c r="L681" i="1"/>
  <c r="K681" i="1"/>
  <c r="J681" i="1"/>
  <c r="I681" i="1"/>
  <c r="H681" i="1"/>
  <c r="G681" i="1"/>
  <c r="E681" i="1"/>
  <c r="F681" i="1" s="1"/>
  <c r="D681" i="1"/>
  <c r="C681" i="1"/>
  <c r="B681" i="1"/>
  <c r="Q680" i="1"/>
  <c r="P680" i="1"/>
  <c r="O680" i="1"/>
  <c r="N680" i="1"/>
  <c r="M680" i="1"/>
  <c r="L680" i="1"/>
  <c r="K680" i="1"/>
  <c r="J680" i="1"/>
  <c r="I680" i="1"/>
  <c r="H680" i="1"/>
  <c r="G680" i="1"/>
  <c r="F680" i="1"/>
  <c r="E680" i="1"/>
  <c r="D680" i="1"/>
  <c r="C680" i="1"/>
  <c r="B680" i="1"/>
  <c r="Q679" i="1"/>
  <c r="P679" i="1"/>
  <c r="O679" i="1"/>
  <c r="N679" i="1"/>
  <c r="M679" i="1"/>
  <c r="L679" i="1"/>
  <c r="K679" i="1"/>
  <c r="J679" i="1"/>
  <c r="I679" i="1"/>
  <c r="H679" i="1"/>
  <c r="G679" i="1"/>
  <c r="F679" i="1"/>
  <c r="E679" i="1"/>
  <c r="B679" i="1" s="1"/>
  <c r="D679" i="1"/>
  <c r="C679" i="1"/>
  <c r="Q678" i="1"/>
  <c r="P678" i="1"/>
  <c r="O678" i="1"/>
  <c r="N678" i="1"/>
  <c r="M678" i="1"/>
  <c r="L678" i="1"/>
  <c r="K678" i="1"/>
  <c r="J678" i="1"/>
  <c r="I678" i="1"/>
  <c r="H678" i="1"/>
  <c r="G678" i="1"/>
  <c r="E678" i="1"/>
  <c r="F678" i="1" s="1"/>
  <c r="D678" i="1"/>
  <c r="C678" i="1"/>
  <c r="Q677" i="1"/>
  <c r="P677" i="1"/>
  <c r="O677" i="1"/>
  <c r="N677" i="1"/>
  <c r="M677" i="1"/>
  <c r="L677" i="1"/>
  <c r="K677" i="1"/>
  <c r="J677" i="1"/>
  <c r="I677" i="1"/>
  <c r="H677" i="1"/>
  <c r="G677" i="1"/>
  <c r="F677" i="1"/>
  <c r="E677" i="1"/>
  <c r="D677" i="1"/>
  <c r="C677" i="1"/>
  <c r="B677" i="1"/>
  <c r="Q676" i="1"/>
  <c r="P676" i="1"/>
  <c r="O676" i="1"/>
  <c r="N676" i="1"/>
  <c r="M676" i="1"/>
  <c r="L676" i="1"/>
  <c r="K676" i="1"/>
  <c r="J676" i="1"/>
  <c r="I676" i="1"/>
  <c r="H676" i="1"/>
  <c r="G676" i="1"/>
  <c r="F676" i="1"/>
  <c r="E676" i="1"/>
  <c r="B676" i="1" s="1"/>
  <c r="D676" i="1"/>
  <c r="C676" i="1"/>
  <c r="Q675" i="1"/>
  <c r="P675" i="1"/>
  <c r="O675" i="1"/>
  <c r="N675" i="1"/>
  <c r="M675" i="1"/>
  <c r="L675" i="1"/>
  <c r="K675" i="1"/>
  <c r="J675" i="1"/>
  <c r="I675" i="1"/>
  <c r="H675" i="1"/>
  <c r="G675" i="1"/>
  <c r="E675" i="1"/>
  <c r="F675" i="1" s="1"/>
  <c r="D675" i="1"/>
  <c r="C675" i="1"/>
  <c r="B675" i="1"/>
  <c r="Q674" i="1"/>
  <c r="P674" i="1"/>
  <c r="O674" i="1"/>
  <c r="N674" i="1"/>
  <c r="M674" i="1"/>
  <c r="L674" i="1"/>
  <c r="K674" i="1"/>
  <c r="J674" i="1"/>
  <c r="I674" i="1"/>
  <c r="H674" i="1"/>
  <c r="G674" i="1"/>
  <c r="F674" i="1"/>
  <c r="E674" i="1"/>
  <c r="D674" i="1"/>
  <c r="C674" i="1"/>
  <c r="B674" i="1"/>
  <c r="Q673" i="1"/>
  <c r="P673" i="1"/>
  <c r="O673" i="1"/>
  <c r="N673" i="1"/>
  <c r="M673" i="1"/>
  <c r="L673" i="1"/>
  <c r="K673" i="1"/>
  <c r="J673" i="1"/>
  <c r="I673" i="1"/>
  <c r="H673" i="1"/>
  <c r="G673" i="1"/>
  <c r="F673" i="1"/>
  <c r="E673" i="1"/>
  <c r="B673" i="1" s="1"/>
  <c r="D673" i="1"/>
  <c r="C673" i="1"/>
  <c r="Q672" i="1"/>
  <c r="P672" i="1"/>
  <c r="O672" i="1"/>
  <c r="N672" i="1"/>
  <c r="M672" i="1"/>
  <c r="L672" i="1"/>
  <c r="K672" i="1"/>
  <c r="J672" i="1"/>
  <c r="I672" i="1"/>
  <c r="H672" i="1"/>
  <c r="G672" i="1"/>
  <c r="E672" i="1"/>
  <c r="F672" i="1" s="1"/>
  <c r="D672" i="1"/>
  <c r="C672" i="1"/>
  <c r="B672" i="1"/>
  <c r="Q671" i="1"/>
  <c r="P671" i="1"/>
  <c r="O671" i="1"/>
  <c r="N671" i="1"/>
  <c r="M671" i="1"/>
  <c r="L671" i="1"/>
  <c r="K671" i="1"/>
  <c r="J671" i="1"/>
  <c r="I671" i="1"/>
  <c r="H671" i="1"/>
  <c r="G671" i="1"/>
  <c r="E671" i="1"/>
  <c r="F671" i="1" s="1"/>
  <c r="D671" i="1"/>
  <c r="C671" i="1"/>
  <c r="B671" i="1"/>
  <c r="Q670" i="1"/>
  <c r="P670" i="1"/>
  <c r="O670" i="1"/>
  <c r="N670" i="1"/>
  <c r="M670" i="1"/>
  <c r="L670" i="1"/>
  <c r="K670" i="1"/>
  <c r="J670" i="1"/>
  <c r="I670" i="1"/>
  <c r="H670" i="1"/>
  <c r="G670" i="1"/>
  <c r="F670" i="1"/>
  <c r="E670" i="1"/>
  <c r="B670" i="1" s="1"/>
  <c r="D670" i="1"/>
  <c r="C670" i="1"/>
  <c r="Q669" i="1"/>
  <c r="P669" i="1"/>
  <c r="O669" i="1"/>
  <c r="N669" i="1"/>
  <c r="M669" i="1"/>
  <c r="L669" i="1"/>
  <c r="K669" i="1"/>
  <c r="J669" i="1"/>
  <c r="I669" i="1"/>
  <c r="H669" i="1"/>
  <c r="G669" i="1"/>
  <c r="E669" i="1"/>
  <c r="F669" i="1" s="1"/>
  <c r="D669" i="1"/>
  <c r="C669" i="1"/>
  <c r="Q668" i="1"/>
  <c r="P668" i="1"/>
  <c r="O668" i="1"/>
  <c r="N668" i="1"/>
  <c r="M668" i="1"/>
  <c r="L668" i="1"/>
  <c r="K668" i="1"/>
  <c r="J668" i="1"/>
  <c r="I668" i="1"/>
  <c r="H668" i="1"/>
  <c r="G668" i="1"/>
  <c r="F668" i="1"/>
  <c r="E668" i="1"/>
  <c r="D668" i="1"/>
  <c r="C668" i="1"/>
  <c r="B668" i="1"/>
  <c r="Q667" i="1"/>
  <c r="P667" i="1"/>
  <c r="O667" i="1"/>
  <c r="N667" i="1"/>
  <c r="M667" i="1"/>
  <c r="L667" i="1"/>
  <c r="K667" i="1"/>
  <c r="J667" i="1"/>
  <c r="I667" i="1"/>
  <c r="H667" i="1"/>
  <c r="G667" i="1"/>
  <c r="F667" i="1"/>
  <c r="E667" i="1"/>
  <c r="B667" i="1" s="1"/>
  <c r="D667" i="1"/>
  <c r="C667" i="1"/>
  <c r="Q666" i="1"/>
  <c r="P666" i="1"/>
  <c r="O666" i="1"/>
  <c r="N666" i="1"/>
  <c r="M666" i="1"/>
  <c r="L666" i="1"/>
  <c r="K666" i="1"/>
  <c r="J666" i="1"/>
  <c r="I666" i="1"/>
  <c r="H666" i="1"/>
  <c r="G666" i="1"/>
  <c r="E666" i="1"/>
  <c r="F666" i="1" s="1"/>
  <c r="D666" i="1"/>
  <c r="C666" i="1"/>
  <c r="B666" i="1"/>
  <c r="Q665" i="1"/>
  <c r="P665" i="1"/>
  <c r="O665" i="1"/>
  <c r="N665" i="1"/>
  <c r="M665" i="1"/>
  <c r="L665" i="1"/>
  <c r="K665" i="1"/>
  <c r="J665" i="1"/>
  <c r="I665" i="1"/>
  <c r="H665" i="1"/>
  <c r="G665" i="1"/>
  <c r="F665" i="1"/>
  <c r="E665" i="1"/>
  <c r="D665" i="1"/>
  <c r="C665" i="1"/>
  <c r="B665" i="1"/>
  <c r="Q664" i="1"/>
  <c r="P664" i="1"/>
  <c r="O664" i="1"/>
  <c r="N664" i="1"/>
  <c r="M664" i="1"/>
  <c r="L664" i="1"/>
  <c r="K664" i="1"/>
  <c r="J664" i="1"/>
  <c r="I664" i="1"/>
  <c r="H664" i="1"/>
  <c r="G664" i="1"/>
  <c r="E664" i="1"/>
  <c r="D664" i="1"/>
  <c r="C664" i="1"/>
  <c r="Q663" i="1"/>
  <c r="P663" i="1"/>
  <c r="O663" i="1"/>
  <c r="N663" i="1"/>
  <c r="M663" i="1"/>
  <c r="L663" i="1"/>
  <c r="K663" i="1"/>
  <c r="J663" i="1"/>
  <c r="I663" i="1"/>
  <c r="H663" i="1"/>
  <c r="G663" i="1"/>
  <c r="E663" i="1"/>
  <c r="F663" i="1" s="1"/>
  <c r="D663" i="1"/>
  <c r="C663" i="1"/>
  <c r="B663" i="1"/>
  <c r="Q662" i="1"/>
  <c r="P662" i="1"/>
  <c r="O662" i="1"/>
  <c r="N662" i="1"/>
  <c r="M662" i="1"/>
  <c r="L662" i="1"/>
  <c r="K662" i="1"/>
  <c r="J662" i="1"/>
  <c r="I662" i="1"/>
  <c r="H662" i="1"/>
  <c r="G662" i="1"/>
  <c r="E662" i="1"/>
  <c r="B662" i="1" s="1"/>
  <c r="D662" i="1"/>
  <c r="C662" i="1"/>
  <c r="Q661" i="1"/>
  <c r="P661" i="1"/>
  <c r="O661" i="1"/>
  <c r="N661" i="1"/>
  <c r="M661" i="1"/>
  <c r="L661" i="1"/>
  <c r="K661" i="1"/>
  <c r="J661" i="1"/>
  <c r="I661" i="1"/>
  <c r="H661" i="1"/>
  <c r="G661" i="1"/>
  <c r="F661" i="1"/>
  <c r="E661" i="1"/>
  <c r="B661" i="1" s="1"/>
  <c r="D661" i="1"/>
  <c r="C661" i="1"/>
  <c r="Q660" i="1"/>
  <c r="P660" i="1"/>
  <c r="O660" i="1"/>
  <c r="N660" i="1"/>
  <c r="M660" i="1"/>
  <c r="L660" i="1"/>
  <c r="K660" i="1"/>
  <c r="J660" i="1"/>
  <c r="I660" i="1"/>
  <c r="H660" i="1"/>
  <c r="G660" i="1"/>
  <c r="E660" i="1"/>
  <c r="F660" i="1" s="1"/>
  <c r="D660" i="1"/>
  <c r="C660" i="1"/>
  <c r="B660" i="1"/>
  <c r="Q659" i="1"/>
  <c r="P659" i="1"/>
  <c r="O659" i="1"/>
  <c r="N659" i="1"/>
  <c r="M659" i="1"/>
  <c r="L659" i="1"/>
  <c r="K659" i="1"/>
  <c r="J659" i="1"/>
  <c r="I659" i="1"/>
  <c r="H659" i="1"/>
  <c r="G659" i="1"/>
  <c r="F659" i="1"/>
  <c r="E659" i="1"/>
  <c r="D659" i="1"/>
  <c r="C659" i="1"/>
  <c r="B659" i="1"/>
  <c r="Q658" i="1"/>
  <c r="P658" i="1"/>
  <c r="O658" i="1"/>
  <c r="N658" i="1"/>
  <c r="M658" i="1"/>
  <c r="L658" i="1"/>
  <c r="K658" i="1"/>
  <c r="J658" i="1"/>
  <c r="I658" i="1"/>
  <c r="H658" i="1"/>
  <c r="G658" i="1"/>
  <c r="F658" i="1"/>
  <c r="E658" i="1"/>
  <c r="B658" i="1" s="1"/>
  <c r="D658" i="1"/>
  <c r="C658" i="1"/>
  <c r="Q657" i="1"/>
  <c r="P657" i="1"/>
  <c r="O657" i="1"/>
  <c r="N657" i="1"/>
  <c r="M657" i="1"/>
  <c r="L657" i="1"/>
  <c r="K657" i="1"/>
  <c r="J657" i="1"/>
  <c r="I657" i="1"/>
  <c r="H657" i="1"/>
  <c r="G657" i="1"/>
  <c r="E657" i="1"/>
  <c r="F657" i="1" s="1"/>
  <c r="D657" i="1"/>
  <c r="C657" i="1"/>
  <c r="B657" i="1"/>
  <c r="Q656" i="1"/>
  <c r="P656" i="1"/>
  <c r="O656" i="1"/>
  <c r="N656" i="1"/>
  <c r="M656" i="1"/>
  <c r="L656" i="1"/>
  <c r="K656" i="1"/>
  <c r="J656" i="1"/>
  <c r="I656" i="1"/>
  <c r="H656" i="1"/>
  <c r="G656" i="1"/>
  <c r="F656" i="1"/>
  <c r="E656" i="1"/>
  <c r="D656" i="1"/>
  <c r="C656" i="1"/>
  <c r="B656" i="1"/>
  <c r="Q655" i="1"/>
  <c r="P655" i="1"/>
  <c r="O655" i="1"/>
  <c r="N655" i="1"/>
  <c r="M655" i="1"/>
  <c r="L655" i="1"/>
  <c r="K655" i="1"/>
  <c r="J655" i="1"/>
  <c r="I655" i="1"/>
  <c r="H655" i="1"/>
  <c r="G655" i="1"/>
  <c r="E655" i="1"/>
  <c r="B655" i="1" s="1"/>
  <c r="D655" i="1"/>
  <c r="C655" i="1"/>
  <c r="Q654" i="1"/>
  <c r="P654" i="1"/>
  <c r="O654" i="1"/>
  <c r="N654" i="1"/>
  <c r="M654" i="1"/>
  <c r="L654" i="1"/>
  <c r="K654" i="1"/>
  <c r="J654" i="1"/>
  <c r="I654" i="1"/>
  <c r="H654" i="1"/>
  <c r="G654" i="1"/>
  <c r="E654" i="1"/>
  <c r="F654" i="1" s="1"/>
  <c r="D654" i="1"/>
  <c r="C654" i="1"/>
  <c r="B654" i="1"/>
  <c r="Q653" i="1"/>
  <c r="P653" i="1"/>
  <c r="O653" i="1"/>
  <c r="N653" i="1"/>
  <c r="M653" i="1"/>
  <c r="L653" i="1"/>
  <c r="K653" i="1"/>
  <c r="J653" i="1"/>
  <c r="I653" i="1"/>
  <c r="H653" i="1"/>
  <c r="G653" i="1"/>
  <c r="E653" i="1"/>
  <c r="F653" i="1" s="1"/>
  <c r="D653" i="1"/>
  <c r="C653" i="1"/>
  <c r="B653" i="1"/>
  <c r="Q652" i="1"/>
  <c r="P652" i="1"/>
  <c r="O652" i="1"/>
  <c r="N652" i="1"/>
  <c r="M652" i="1"/>
  <c r="L652" i="1"/>
  <c r="K652" i="1"/>
  <c r="J652" i="1"/>
  <c r="I652" i="1"/>
  <c r="H652" i="1"/>
  <c r="G652" i="1"/>
  <c r="F652" i="1"/>
  <c r="E652" i="1"/>
  <c r="B652" i="1" s="1"/>
  <c r="D652" i="1"/>
  <c r="C652" i="1"/>
  <c r="Q651" i="1"/>
  <c r="P651" i="1"/>
  <c r="O651" i="1"/>
  <c r="N651" i="1"/>
  <c r="M651" i="1"/>
  <c r="L651" i="1"/>
  <c r="K651" i="1"/>
  <c r="J651" i="1"/>
  <c r="I651" i="1"/>
  <c r="H651" i="1"/>
  <c r="G651" i="1"/>
  <c r="E651" i="1"/>
  <c r="F651" i="1" s="1"/>
  <c r="D651" i="1"/>
  <c r="C651" i="1"/>
  <c r="Q650" i="1"/>
  <c r="P650" i="1"/>
  <c r="O650" i="1"/>
  <c r="N650" i="1"/>
  <c r="M650" i="1"/>
  <c r="L650" i="1"/>
  <c r="K650" i="1"/>
  <c r="J650" i="1"/>
  <c r="I650" i="1"/>
  <c r="H650" i="1"/>
  <c r="G650" i="1"/>
  <c r="F650" i="1"/>
  <c r="E650" i="1"/>
  <c r="D650" i="1"/>
  <c r="C650" i="1"/>
  <c r="B650" i="1"/>
  <c r="Q649" i="1"/>
  <c r="P649" i="1"/>
  <c r="O649" i="1"/>
  <c r="N649" i="1"/>
  <c r="M649" i="1"/>
  <c r="L649" i="1"/>
  <c r="K649" i="1"/>
  <c r="J649" i="1"/>
  <c r="I649" i="1"/>
  <c r="H649" i="1"/>
  <c r="G649" i="1"/>
  <c r="F649" i="1"/>
  <c r="E649" i="1"/>
  <c r="B649" i="1" s="1"/>
  <c r="D649" i="1"/>
  <c r="C649" i="1"/>
  <c r="Q648" i="1"/>
  <c r="P648" i="1"/>
  <c r="O648" i="1"/>
  <c r="N648" i="1"/>
  <c r="M648" i="1"/>
  <c r="L648" i="1"/>
  <c r="K648" i="1"/>
  <c r="J648" i="1"/>
  <c r="I648" i="1"/>
  <c r="H648" i="1"/>
  <c r="G648" i="1"/>
  <c r="E648" i="1"/>
  <c r="F648" i="1" s="1"/>
  <c r="D648" i="1"/>
  <c r="C648" i="1"/>
  <c r="B648" i="1"/>
  <c r="Q647" i="1"/>
  <c r="P647" i="1"/>
  <c r="O647" i="1"/>
  <c r="N647" i="1"/>
  <c r="M647" i="1"/>
  <c r="L647" i="1"/>
  <c r="K647" i="1"/>
  <c r="J647" i="1"/>
  <c r="I647" i="1"/>
  <c r="H647" i="1"/>
  <c r="G647" i="1"/>
  <c r="F647" i="1"/>
  <c r="E647" i="1"/>
  <c r="D647" i="1"/>
  <c r="C647" i="1"/>
  <c r="B647" i="1"/>
  <c r="Q646" i="1"/>
  <c r="P646" i="1"/>
  <c r="O646" i="1"/>
  <c r="N646" i="1"/>
  <c r="M646" i="1"/>
  <c r="L646" i="1"/>
  <c r="K646" i="1"/>
  <c r="J646" i="1"/>
  <c r="I646" i="1"/>
  <c r="H646" i="1"/>
  <c r="G646" i="1"/>
  <c r="E646" i="1"/>
  <c r="D646" i="1"/>
  <c r="C646" i="1"/>
  <c r="Q645" i="1"/>
  <c r="P645" i="1"/>
  <c r="O645" i="1"/>
  <c r="N645" i="1"/>
  <c r="M645" i="1"/>
  <c r="L645" i="1"/>
  <c r="K645" i="1"/>
  <c r="J645" i="1"/>
  <c r="I645" i="1"/>
  <c r="H645" i="1"/>
  <c r="G645" i="1"/>
  <c r="E645" i="1"/>
  <c r="F645" i="1" s="1"/>
  <c r="D645" i="1"/>
  <c r="C645" i="1"/>
  <c r="B645" i="1"/>
  <c r="Q644" i="1"/>
  <c r="P644" i="1"/>
  <c r="O644" i="1"/>
  <c r="N644" i="1"/>
  <c r="M644" i="1"/>
  <c r="L644" i="1"/>
  <c r="K644" i="1"/>
  <c r="J644" i="1"/>
  <c r="I644" i="1"/>
  <c r="H644" i="1"/>
  <c r="G644" i="1"/>
  <c r="E644" i="1"/>
  <c r="D644" i="1"/>
  <c r="C644" i="1"/>
  <c r="Q643" i="1"/>
  <c r="P643" i="1"/>
  <c r="O643" i="1"/>
  <c r="N643" i="1"/>
  <c r="M643" i="1"/>
  <c r="L643" i="1"/>
  <c r="K643" i="1"/>
  <c r="J643" i="1"/>
  <c r="I643" i="1"/>
  <c r="H643" i="1"/>
  <c r="G643" i="1"/>
  <c r="F643" i="1"/>
  <c r="E643" i="1"/>
  <c r="B643" i="1" s="1"/>
  <c r="D643" i="1"/>
  <c r="C643" i="1"/>
  <c r="Q642" i="1"/>
  <c r="P642" i="1"/>
  <c r="O642" i="1"/>
  <c r="N642" i="1"/>
  <c r="M642" i="1"/>
  <c r="L642" i="1"/>
  <c r="K642" i="1"/>
  <c r="J642" i="1"/>
  <c r="I642" i="1"/>
  <c r="H642" i="1"/>
  <c r="G642" i="1"/>
  <c r="E642" i="1"/>
  <c r="F642" i="1" s="1"/>
  <c r="D642" i="1"/>
  <c r="C642" i="1"/>
  <c r="B642" i="1"/>
  <c r="Q641" i="1"/>
  <c r="P641" i="1"/>
  <c r="O641" i="1"/>
  <c r="N641" i="1"/>
  <c r="M641" i="1"/>
  <c r="L641" i="1"/>
  <c r="K641" i="1"/>
  <c r="J641" i="1"/>
  <c r="I641" i="1"/>
  <c r="H641" i="1"/>
  <c r="G641" i="1"/>
  <c r="F641" i="1"/>
  <c r="E641" i="1"/>
  <c r="D641" i="1"/>
  <c r="C641" i="1"/>
  <c r="B641" i="1"/>
  <c r="Q640" i="1"/>
  <c r="P640" i="1"/>
  <c r="O640" i="1"/>
  <c r="N640" i="1"/>
  <c r="M640" i="1"/>
  <c r="L640" i="1"/>
  <c r="K640" i="1"/>
  <c r="J640" i="1"/>
  <c r="I640" i="1"/>
  <c r="H640" i="1"/>
  <c r="G640" i="1"/>
  <c r="F640" i="1"/>
  <c r="E640" i="1"/>
  <c r="B640" i="1" s="1"/>
  <c r="D640" i="1"/>
  <c r="C640" i="1"/>
  <c r="Q639" i="1"/>
  <c r="P639" i="1"/>
  <c r="O639" i="1"/>
  <c r="N639" i="1"/>
  <c r="M639" i="1"/>
  <c r="L639" i="1"/>
  <c r="K639" i="1"/>
  <c r="J639" i="1"/>
  <c r="I639" i="1"/>
  <c r="H639" i="1"/>
  <c r="G639" i="1"/>
  <c r="E639" i="1"/>
  <c r="F639" i="1" s="1"/>
  <c r="D639" i="1"/>
  <c r="C639" i="1"/>
  <c r="B639" i="1"/>
  <c r="Q638" i="1"/>
  <c r="P638" i="1"/>
  <c r="O638" i="1"/>
  <c r="N638" i="1"/>
  <c r="M638" i="1"/>
  <c r="L638" i="1"/>
  <c r="K638" i="1"/>
  <c r="J638" i="1"/>
  <c r="I638" i="1"/>
  <c r="H638" i="1"/>
  <c r="G638" i="1"/>
  <c r="F638" i="1"/>
  <c r="E638" i="1"/>
  <c r="D638" i="1"/>
  <c r="C638" i="1"/>
  <c r="B638" i="1"/>
  <c r="Q637" i="1"/>
  <c r="P637" i="1"/>
  <c r="O637" i="1"/>
  <c r="N637" i="1"/>
  <c r="M637" i="1"/>
  <c r="L637" i="1"/>
  <c r="K637" i="1"/>
  <c r="J637" i="1"/>
  <c r="I637" i="1"/>
  <c r="H637" i="1"/>
  <c r="G637" i="1"/>
  <c r="E637" i="1"/>
  <c r="D637" i="1"/>
  <c r="C637" i="1"/>
  <c r="Q636" i="1"/>
  <c r="P636" i="1"/>
  <c r="O636" i="1"/>
  <c r="N636" i="1"/>
  <c r="M636" i="1"/>
  <c r="L636" i="1"/>
  <c r="K636" i="1"/>
  <c r="J636" i="1"/>
  <c r="I636" i="1"/>
  <c r="H636" i="1"/>
  <c r="G636" i="1"/>
  <c r="E636" i="1"/>
  <c r="F636" i="1" s="1"/>
  <c r="D636" i="1"/>
  <c r="C636" i="1"/>
  <c r="B636" i="1"/>
  <c r="Q635" i="1"/>
  <c r="P635" i="1"/>
  <c r="O635" i="1"/>
  <c r="N635" i="1"/>
  <c r="M635" i="1"/>
  <c r="L635" i="1"/>
  <c r="K635" i="1"/>
  <c r="J635" i="1"/>
  <c r="I635" i="1"/>
  <c r="H635" i="1"/>
  <c r="G635" i="1"/>
  <c r="E635" i="1"/>
  <c r="F635" i="1" s="1"/>
  <c r="D635" i="1"/>
  <c r="C635" i="1"/>
  <c r="Q634" i="1"/>
  <c r="P634" i="1"/>
  <c r="O634" i="1"/>
  <c r="N634" i="1"/>
  <c r="M634" i="1"/>
  <c r="L634" i="1"/>
  <c r="K634" i="1"/>
  <c r="J634" i="1"/>
  <c r="I634" i="1"/>
  <c r="H634" i="1"/>
  <c r="G634" i="1"/>
  <c r="F634" i="1"/>
  <c r="E634" i="1"/>
  <c r="B634" i="1" s="1"/>
  <c r="D634" i="1"/>
  <c r="C634" i="1"/>
  <c r="Q633" i="1"/>
  <c r="P633" i="1"/>
  <c r="O633" i="1"/>
  <c r="N633" i="1"/>
  <c r="M633" i="1"/>
  <c r="L633" i="1"/>
  <c r="K633" i="1"/>
  <c r="J633" i="1"/>
  <c r="I633" i="1"/>
  <c r="H633" i="1"/>
  <c r="G633" i="1"/>
  <c r="E633" i="1"/>
  <c r="F633" i="1" s="1"/>
  <c r="D633" i="1"/>
  <c r="C633" i="1"/>
  <c r="B633" i="1"/>
  <c r="Q632" i="1"/>
  <c r="P632" i="1"/>
  <c r="O632" i="1"/>
  <c r="N632" i="1"/>
  <c r="M632" i="1"/>
  <c r="L632" i="1"/>
  <c r="K632" i="1"/>
  <c r="J632" i="1"/>
  <c r="I632" i="1"/>
  <c r="H632" i="1"/>
  <c r="G632" i="1"/>
  <c r="F632" i="1"/>
  <c r="E632" i="1"/>
  <c r="D632" i="1"/>
  <c r="C632" i="1"/>
  <c r="B632" i="1"/>
  <c r="Q631" i="1"/>
  <c r="P631" i="1"/>
  <c r="O631" i="1"/>
  <c r="N631" i="1"/>
  <c r="M631" i="1"/>
  <c r="L631" i="1"/>
  <c r="K631" i="1"/>
  <c r="J631" i="1"/>
  <c r="I631" i="1"/>
  <c r="H631" i="1"/>
  <c r="G631" i="1"/>
  <c r="F631" i="1"/>
  <c r="E631" i="1"/>
  <c r="B631" i="1" s="1"/>
  <c r="D631" i="1"/>
  <c r="C631" i="1"/>
  <c r="Q630" i="1"/>
  <c r="P630" i="1"/>
  <c r="O630" i="1"/>
  <c r="N630" i="1"/>
  <c r="M630" i="1"/>
  <c r="L630" i="1"/>
  <c r="K630" i="1"/>
  <c r="J630" i="1"/>
  <c r="I630" i="1"/>
  <c r="H630" i="1"/>
  <c r="G630" i="1"/>
  <c r="E630" i="1"/>
  <c r="F630" i="1" s="1"/>
  <c r="D630" i="1"/>
  <c r="C630" i="1"/>
  <c r="B630" i="1"/>
  <c r="Q629" i="1"/>
  <c r="P629" i="1"/>
  <c r="O629" i="1"/>
  <c r="N629" i="1"/>
  <c r="M629" i="1"/>
  <c r="L629" i="1"/>
  <c r="K629" i="1"/>
  <c r="J629" i="1"/>
  <c r="I629" i="1"/>
  <c r="H629" i="1"/>
  <c r="G629" i="1"/>
  <c r="F629" i="1"/>
  <c r="E629" i="1"/>
  <c r="B629" i="1" s="1"/>
  <c r="D629" i="1"/>
  <c r="C629" i="1"/>
  <c r="Q628" i="1"/>
  <c r="P628" i="1"/>
  <c r="O628" i="1"/>
  <c r="N628" i="1"/>
  <c r="M628" i="1"/>
  <c r="L628" i="1"/>
  <c r="K628" i="1"/>
  <c r="J628" i="1"/>
  <c r="I628" i="1"/>
  <c r="H628" i="1"/>
  <c r="G628" i="1"/>
  <c r="E628" i="1"/>
  <c r="D628" i="1"/>
  <c r="C628" i="1"/>
  <c r="Q627" i="1"/>
  <c r="P627" i="1"/>
  <c r="O627" i="1"/>
  <c r="N627" i="1"/>
  <c r="M627" i="1"/>
  <c r="L627" i="1"/>
  <c r="K627" i="1"/>
  <c r="J627" i="1"/>
  <c r="I627" i="1"/>
  <c r="H627" i="1"/>
  <c r="G627" i="1"/>
  <c r="E627" i="1"/>
  <c r="F627" i="1" s="1"/>
  <c r="D627" i="1"/>
  <c r="C627" i="1"/>
  <c r="B627" i="1"/>
  <c r="Q626" i="1"/>
  <c r="P626" i="1"/>
  <c r="O626" i="1"/>
  <c r="N626" i="1"/>
  <c r="M626" i="1"/>
  <c r="L626" i="1"/>
  <c r="K626" i="1"/>
  <c r="J626" i="1"/>
  <c r="I626" i="1"/>
  <c r="H626" i="1"/>
  <c r="G626" i="1"/>
  <c r="E626" i="1"/>
  <c r="F626" i="1" s="1"/>
  <c r="D626" i="1"/>
  <c r="C626" i="1"/>
  <c r="B626" i="1"/>
  <c r="Q625" i="1"/>
  <c r="P625" i="1"/>
  <c r="O625" i="1"/>
  <c r="N625" i="1"/>
  <c r="M625" i="1"/>
  <c r="L625" i="1"/>
  <c r="K625" i="1"/>
  <c r="J625" i="1"/>
  <c r="I625" i="1"/>
  <c r="H625" i="1"/>
  <c r="G625" i="1"/>
  <c r="F625" i="1"/>
  <c r="E625" i="1"/>
  <c r="B625" i="1" s="1"/>
  <c r="D625" i="1"/>
  <c r="C625" i="1"/>
  <c r="Q624" i="1"/>
  <c r="P624" i="1"/>
  <c r="O624" i="1"/>
  <c r="N624" i="1"/>
  <c r="M624" i="1"/>
  <c r="L624" i="1"/>
  <c r="K624" i="1"/>
  <c r="J624" i="1"/>
  <c r="I624" i="1"/>
  <c r="H624" i="1"/>
  <c r="G624" i="1"/>
  <c r="E624" i="1"/>
  <c r="F624" i="1" s="1"/>
  <c r="D624" i="1"/>
  <c r="C624" i="1"/>
  <c r="Q623" i="1"/>
  <c r="P623" i="1"/>
  <c r="O623" i="1"/>
  <c r="N623" i="1"/>
  <c r="M623" i="1"/>
  <c r="L623" i="1"/>
  <c r="K623" i="1"/>
  <c r="J623" i="1"/>
  <c r="I623" i="1"/>
  <c r="H623" i="1"/>
  <c r="G623" i="1"/>
  <c r="F623" i="1"/>
  <c r="E623" i="1"/>
  <c r="D623" i="1"/>
  <c r="C623" i="1"/>
  <c r="B623" i="1"/>
  <c r="Q622" i="1"/>
  <c r="P622" i="1"/>
  <c r="O622" i="1"/>
  <c r="N622" i="1"/>
  <c r="M622" i="1"/>
  <c r="L622" i="1"/>
  <c r="K622" i="1"/>
  <c r="J622" i="1"/>
  <c r="I622" i="1"/>
  <c r="H622" i="1"/>
  <c r="G622" i="1"/>
  <c r="F622" i="1"/>
  <c r="E622" i="1"/>
  <c r="B622" i="1" s="1"/>
  <c r="D622" i="1"/>
  <c r="C622" i="1"/>
  <c r="Q621" i="1"/>
  <c r="P621" i="1"/>
  <c r="O621" i="1"/>
  <c r="N621" i="1"/>
  <c r="M621" i="1"/>
  <c r="L621" i="1"/>
  <c r="K621" i="1"/>
  <c r="J621" i="1"/>
  <c r="I621" i="1"/>
  <c r="H621" i="1"/>
  <c r="G621" i="1"/>
  <c r="E621" i="1"/>
  <c r="F621" i="1" s="1"/>
  <c r="D621" i="1"/>
  <c r="C621" i="1"/>
  <c r="B621" i="1"/>
  <c r="Q620" i="1"/>
  <c r="P620" i="1"/>
  <c r="O620" i="1"/>
  <c r="N620" i="1"/>
  <c r="M620" i="1"/>
  <c r="L620" i="1"/>
  <c r="K620" i="1"/>
  <c r="J620" i="1"/>
  <c r="I620" i="1"/>
  <c r="H620" i="1"/>
  <c r="G620" i="1"/>
  <c r="F620" i="1"/>
  <c r="E620" i="1"/>
  <c r="D620" i="1"/>
  <c r="C620" i="1"/>
  <c r="B620" i="1"/>
  <c r="Q619" i="1"/>
  <c r="P619" i="1"/>
  <c r="O619" i="1"/>
  <c r="N619" i="1"/>
  <c r="M619" i="1"/>
  <c r="L619" i="1"/>
  <c r="K619" i="1"/>
  <c r="J619" i="1"/>
  <c r="I619" i="1"/>
  <c r="H619" i="1"/>
  <c r="G619" i="1"/>
  <c r="E619" i="1"/>
  <c r="B619" i="1" s="1"/>
  <c r="D619" i="1"/>
  <c r="C619" i="1"/>
  <c r="Q618" i="1"/>
  <c r="P618" i="1"/>
  <c r="O618" i="1"/>
  <c r="N618" i="1"/>
  <c r="M618" i="1"/>
  <c r="L618" i="1"/>
  <c r="K618" i="1"/>
  <c r="J618" i="1"/>
  <c r="I618" i="1"/>
  <c r="H618" i="1"/>
  <c r="G618" i="1"/>
  <c r="E618" i="1"/>
  <c r="F618" i="1" s="1"/>
  <c r="D618" i="1"/>
  <c r="C618" i="1"/>
  <c r="Q617" i="1"/>
  <c r="P617" i="1"/>
  <c r="O617" i="1"/>
  <c r="N617" i="1"/>
  <c r="M617" i="1"/>
  <c r="L617" i="1"/>
  <c r="K617" i="1"/>
  <c r="J617" i="1"/>
  <c r="I617" i="1"/>
  <c r="H617" i="1"/>
  <c r="G617" i="1"/>
  <c r="E617" i="1"/>
  <c r="F617" i="1" s="1"/>
  <c r="D617" i="1"/>
  <c r="C617" i="1"/>
  <c r="Q616" i="1"/>
  <c r="P616" i="1"/>
  <c r="O616" i="1"/>
  <c r="N616" i="1"/>
  <c r="M616" i="1"/>
  <c r="L616" i="1"/>
  <c r="K616" i="1"/>
  <c r="J616" i="1"/>
  <c r="I616" i="1"/>
  <c r="H616" i="1"/>
  <c r="G616" i="1"/>
  <c r="F616" i="1"/>
  <c r="E616" i="1"/>
  <c r="B616" i="1" s="1"/>
  <c r="D616" i="1"/>
  <c r="C616" i="1"/>
  <c r="Q615" i="1"/>
  <c r="P615" i="1"/>
  <c r="O615" i="1"/>
  <c r="N615" i="1"/>
  <c r="M615" i="1"/>
  <c r="L615" i="1"/>
  <c r="K615" i="1"/>
  <c r="J615" i="1"/>
  <c r="I615" i="1"/>
  <c r="H615" i="1"/>
  <c r="G615" i="1"/>
  <c r="E615" i="1"/>
  <c r="F615" i="1" s="1"/>
  <c r="D615" i="1"/>
  <c r="C615" i="1"/>
  <c r="B615" i="1"/>
  <c r="Q614" i="1"/>
  <c r="P614" i="1"/>
  <c r="O614" i="1"/>
  <c r="N614" i="1"/>
  <c r="M614" i="1"/>
  <c r="L614" i="1"/>
  <c r="K614" i="1"/>
  <c r="J614" i="1"/>
  <c r="I614" i="1"/>
  <c r="H614" i="1"/>
  <c r="G614" i="1"/>
  <c r="F614" i="1"/>
  <c r="E614" i="1"/>
  <c r="D614" i="1"/>
  <c r="C614" i="1"/>
  <c r="B614" i="1"/>
  <c r="Q613" i="1"/>
  <c r="P613" i="1"/>
  <c r="O613" i="1"/>
  <c r="N613" i="1"/>
  <c r="M613" i="1"/>
  <c r="L613" i="1"/>
  <c r="K613" i="1"/>
  <c r="J613" i="1"/>
  <c r="I613" i="1"/>
  <c r="H613" i="1"/>
  <c r="G613" i="1"/>
  <c r="F613" i="1"/>
  <c r="E613" i="1"/>
  <c r="B613" i="1" s="1"/>
  <c r="D613" i="1"/>
  <c r="C613" i="1"/>
  <c r="Q612" i="1"/>
  <c r="P612" i="1"/>
  <c r="O612" i="1"/>
  <c r="N612" i="1"/>
  <c r="M612" i="1"/>
  <c r="L612" i="1"/>
  <c r="K612" i="1"/>
  <c r="J612" i="1"/>
  <c r="I612" i="1"/>
  <c r="H612" i="1"/>
  <c r="G612" i="1"/>
  <c r="E612" i="1"/>
  <c r="F612" i="1" s="1"/>
  <c r="D612" i="1"/>
  <c r="C612" i="1"/>
  <c r="B612" i="1"/>
  <c r="Q611" i="1"/>
  <c r="P611" i="1"/>
  <c r="O611" i="1"/>
  <c r="N611" i="1"/>
  <c r="M611" i="1"/>
  <c r="L611" i="1"/>
  <c r="K611" i="1"/>
  <c r="J611" i="1"/>
  <c r="I611" i="1"/>
  <c r="H611" i="1"/>
  <c r="G611" i="1"/>
  <c r="F611" i="1"/>
  <c r="E611" i="1"/>
  <c r="B611" i="1" s="1"/>
  <c r="D611" i="1"/>
  <c r="C611" i="1"/>
  <c r="Q610" i="1"/>
  <c r="P610" i="1"/>
  <c r="O610" i="1"/>
  <c r="N610" i="1"/>
  <c r="M610" i="1"/>
  <c r="L610" i="1"/>
  <c r="K610" i="1"/>
  <c r="J610" i="1"/>
  <c r="I610" i="1"/>
  <c r="H610" i="1"/>
  <c r="G610" i="1"/>
  <c r="E610" i="1"/>
  <c r="D610" i="1"/>
  <c r="C610" i="1"/>
  <c r="Q609" i="1"/>
  <c r="P609" i="1"/>
  <c r="O609" i="1"/>
  <c r="N609" i="1"/>
  <c r="M609" i="1"/>
  <c r="L609" i="1"/>
  <c r="K609" i="1"/>
  <c r="J609" i="1"/>
  <c r="I609" i="1"/>
  <c r="H609" i="1"/>
  <c r="G609" i="1"/>
  <c r="E609" i="1"/>
  <c r="F609" i="1" s="1"/>
  <c r="D609" i="1"/>
  <c r="C609" i="1"/>
  <c r="B609" i="1"/>
  <c r="Q608" i="1"/>
  <c r="P608" i="1"/>
  <c r="O608" i="1"/>
  <c r="N608" i="1"/>
  <c r="M608" i="1"/>
  <c r="L608" i="1"/>
  <c r="K608" i="1"/>
  <c r="J608" i="1"/>
  <c r="I608" i="1"/>
  <c r="H608" i="1"/>
  <c r="G608" i="1"/>
  <c r="E608" i="1"/>
  <c r="F608" i="1" s="1"/>
  <c r="D608" i="1"/>
  <c r="C608" i="1"/>
  <c r="Q607" i="1"/>
  <c r="P607" i="1"/>
  <c r="O607" i="1"/>
  <c r="N607" i="1"/>
  <c r="M607" i="1"/>
  <c r="L607" i="1"/>
  <c r="K607" i="1"/>
  <c r="J607" i="1"/>
  <c r="I607" i="1"/>
  <c r="H607" i="1"/>
  <c r="G607" i="1"/>
  <c r="F607" i="1"/>
  <c r="E607" i="1"/>
  <c r="B607" i="1" s="1"/>
  <c r="D607" i="1"/>
  <c r="C607" i="1"/>
  <c r="Q606" i="1"/>
  <c r="P606" i="1"/>
  <c r="O606" i="1"/>
  <c r="N606" i="1"/>
  <c r="M606" i="1"/>
  <c r="L606" i="1"/>
  <c r="K606" i="1"/>
  <c r="J606" i="1"/>
  <c r="I606" i="1"/>
  <c r="H606" i="1"/>
  <c r="G606" i="1"/>
  <c r="E606" i="1"/>
  <c r="F606" i="1" s="1"/>
  <c r="D606" i="1"/>
  <c r="C606" i="1"/>
  <c r="B606" i="1"/>
  <c r="Q605" i="1"/>
  <c r="P605" i="1"/>
  <c r="O605" i="1"/>
  <c r="N605" i="1"/>
  <c r="M605" i="1"/>
  <c r="L605" i="1"/>
  <c r="K605" i="1"/>
  <c r="J605" i="1"/>
  <c r="I605" i="1"/>
  <c r="H605" i="1"/>
  <c r="G605" i="1"/>
  <c r="F605" i="1"/>
  <c r="E605" i="1"/>
  <c r="D605" i="1"/>
  <c r="C605" i="1"/>
  <c r="B605" i="1"/>
  <c r="Q604" i="1"/>
  <c r="P604" i="1"/>
  <c r="O604" i="1"/>
  <c r="N604" i="1"/>
  <c r="M604" i="1"/>
  <c r="L604" i="1"/>
  <c r="K604" i="1"/>
  <c r="J604" i="1"/>
  <c r="I604" i="1"/>
  <c r="H604" i="1"/>
  <c r="G604" i="1"/>
  <c r="F604" i="1"/>
  <c r="E604" i="1"/>
  <c r="B604" i="1" s="1"/>
  <c r="D604" i="1"/>
  <c r="C604" i="1"/>
  <c r="Q603" i="1"/>
  <c r="P603" i="1"/>
  <c r="O603" i="1"/>
  <c r="N603" i="1"/>
  <c r="M603" i="1"/>
  <c r="L603" i="1"/>
  <c r="K603" i="1"/>
  <c r="J603" i="1"/>
  <c r="I603" i="1"/>
  <c r="H603" i="1"/>
  <c r="G603" i="1"/>
  <c r="E603" i="1"/>
  <c r="F603" i="1" s="1"/>
  <c r="D603" i="1"/>
  <c r="C603" i="1"/>
  <c r="B603" i="1"/>
  <c r="Q602" i="1"/>
  <c r="P602" i="1"/>
  <c r="O602" i="1"/>
  <c r="N602" i="1"/>
  <c r="M602" i="1"/>
  <c r="L602" i="1"/>
  <c r="K602" i="1"/>
  <c r="J602" i="1"/>
  <c r="I602" i="1"/>
  <c r="H602" i="1"/>
  <c r="G602" i="1"/>
  <c r="F602" i="1"/>
  <c r="E602" i="1"/>
  <c r="D602" i="1"/>
  <c r="C602" i="1"/>
  <c r="B602" i="1"/>
  <c r="Q601" i="1"/>
  <c r="P601" i="1"/>
  <c r="O601" i="1"/>
  <c r="N601" i="1"/>
  <c r="M601" i="1"/>
  <c r="L601" i="1"/>
  <c r="K601" i="1"/>
  <c r="J601" i="1"/>
  <c r="I601" i="1"/>
  <c r="H601" i="1"/>
  <c r="G601" i="1"/>
  <c r="E601" i="1"/>
  <c r="B601" i="1" s="1"/>
  <c r="D601" i="1"/>
  <c r="C601" i="1"/>
  <c r="Q600" i="1"/>
  <c r="P600" i="1"/>
  <c r="O600" i="1"/>
  <c r="N600" i="1"/>
  <c r="M600" i="1"/>
  <c r="L600" i="1"/>
  <c r="K600" i="1"/>
  <c r="J600" i="1"/>
  <c r="I600" i="1"/>
  <c r="H600" i="1"/>
  <c r="G600" i="1"/>
  <c r="E600" i="1"/>
  <c r="F600" i="1" s="1"/>
  <c r="D600" i="1"/>
  <c r="C600" i="1"/>
  <c r="Q599" i="1"/>
  <c r="P599" i="1"/>
  <c r="O599" i="1"/>
  <c r="N599" i="1"/>
  <c r="M599" i="1"/>
  <c r="L599" i="1"/>
  <c r="K599" i="1"/>
  <c r="J599" i="1"/>
  <c r="I599" i="1"/>
  <c r="H599" i="1"/>
  <c r="G599" i="1"/>
  <c r="E599" i="1"/>
  <c r="F599" i="1" s="1"/>
  <c r="D599" i="1"/>
  <c r="C599" i="1"/>
  <c r="B599" i="1"/>
  <c r="Q598" i="1"/>
  <c r="P598" i="1"/>
  <c r="O598" i="1"/>
  <c r="N598" i="1"/>
  <c r="M598" i="1"/>
  <c r="L598" i="1"/>
  <c r="K598" i="1"/>
  <c r="J598" i="1"/>
  <c r="I598" i="1"/>
  <c r="H598" i="1"/>
  <c r="G598" i="1"/>
  <c r="F598" i="1"/>
  <c r="E598" i="1"/>
  <c r="B598" i="1" s="1"/>
  <c r="D598" i="1"/>
  <c r="C598" i="1"/>
  <c r="Q597" i="1"/>
  <c r="P597" i="1"/>
  <c r="O597" i="1"/>
  <c r="N597" i="1"/>
  <c r="M597" i="1"/>
  <c r="L597" i="1"/>
  <c r="K597" i="1"/>
  <c r="J597" i="1"/>
  <c r="I597" i="1"/>
  <c r="H597" i="1"/>
  <c r="G597" i="1"/>
  <c r="E597" i="1"/>
  <c r="F597" i="1" s="1"/>
  <c r="D597" i="1"/>
  <c r="C597" i="1"/>
  <c r="Q596" i="1"/>
  <c r="P596" i="1"/>
  <c r="O596" i="1"/>
  <c r="N596" i="1"/>
  <c r="M596" i="1"/>
  <c r="L596" i="1"/>
  <c r="K596" i="1"/>
  <c r="J596" i="1"/>
  <c r="I596" i="1"/>
  <c r="H596" i="1"/>
  <c r="G596" i="1"/>
  <c r="F596" i="1"/>
  <c r="E596" i="1"/>
  <c r="D596" i="1"/>
  <c r="C596" i="1"/>
  <c r="B596" i="1"/>
  <c r="Q595" i="1"/>
  <c r="P595" i="1"/>
  <c r="O595" i="1"/>
  <c r="N595" i="1"/>
  <c r="M595" i="1"/>
  <c r="L595" i="1"/>
  <c r="K595" i="1"/>
  <c r="J595" i="1"/>
  <c r="I595" i="1"/>
  <c r="H595" i="1"/>
  <c r="G595" i="1"/>
  <c r="F595" i="1"/>
  <c r="E595" i="1"/>
  <c r="B595" i="1" s="1"/>
  <c r="D595" i="1"/>
  <c r="C595" i="1"/>
  <c r="Q594" i="1"/>
  <c r="P594" i="1"/>
  <c r="O594" i="1"/>
  <c r="N594" i="1"/>
  <c r="M594" i="1"/>
  <c r="L594" i="1"/>
  <c r="K594" i="1"/>
  <c r="J594" i="1"/>
  <c r="I594" i="1"/>
  <c r="H594" i="1"/>
  <c r="G594" i="1"/>
  <c r="E594" i="1"/>
  <c r="F594" i="1" s="1"/>
  <c r="D594" i="1"/>
  <c r="C594" i="1"/>
  <c r="B594" i="1"/>
  <c r="Q593" i="1"/>
  <c r="P593" i="1"/>
  <c r="O593" i="1"/>
  <c r="N593" i="1"/>
  <c r="M593" i="1"/>
  <c r="L593" i="1"/>
  <c r="K593" i="1"/>
  <c r="J593" i="1"/>
  <c r="I593" i="1"/>
  <c r="H593" i="1"/>
  <c r="G593" i="1"/>
  <c r="F593" i="1"/>
  <c r="E593" i="1"/>
  <c r="B593" i="1" s="1"/>
  <c r="D593" i="1"/>
  <c r="C593" i="1"/>
  <c r="Q592" i="1"/>
  <c r="P592" i="1"/>
  <c r="O592" i="1"/>
  <c r="N592" i="1"/>
  <c r="M592" i="1"/>
  <c r="L592" i="1"/>
  <c r="K592" i="1"/>
  <c r="J592" i="1"/>
  <c r="I592" i="1"/>
  <c r="H592" i="1"/>
  <c r="G592" i="1"/>
  <c r="E592" i="1"/>
  <c r="F592" i="1" s="1"/>
  <c r="D592" i="1"/>
  <c r="C592" i="1"/>
  <c r="B592" i="1"/>
  <c r="Q591" i="1"/>
  <c r="P591" i="1"/>
  <c r="O591" i="1"/>
  <c r="N591" i="1"/>
  <c r="M591" i="1"/>
  <c r="L591" i="1"/>
  <c r="K591" i="1"/>
  <c r="J591" i="1"/>
  <c r="I591" i="1"/>
  <c r="H591" i="1"/>
  <c r="G591" i="1"/>
  <c r="F591" i="1"/>
  <c r="E591" i="1"/>
  <c r="D591" i="1"/>
  <c r="C591" i="1"/>
  <c r="B591" i="1"/>
  <c r="Q590" i="1"/>
  <c r="P590" i="1"/>
  <c r="O590" i="1"/>
  <c r="N590" i="1"/>
  <c r="M590" i="1"/>
  <c r="L590" i="1"/>
  <c r="K590" i="1"/>
  <c r="J590" i="1"/>
  <c r="I590" i="1"/>
  <c r="H590" i="1"/>
  <c r="G590" i="1"/>
  <c r="F590" i="1"/>
  <c r="E590" i="1"/>
  <c r="B590" i="1" s="1"/>
  <c r="D590" i="1"/>
  <c r="C590" i="1"/>
  <c r="Q589" i="1"/>
  <c r="P589" i="1"/>
  <c r="O589" i="1"/>
  <c r="N589" i="1"/>
  <c r="M589" i="1"/>
  <c r="L589" i="1"/>
  <c r="K589" i="1"/>
  <c r="J589" i="1"/>
  <c r="I589" i="1"/>
  <c r="H589" i="1"/>
  <c r="G589" i="1"/>
  <c r="E589" i="1"/>
  <c r="F589" i="1" s="1"/>
  <c r="D589" i="1"/>
  <c r="C589" i="1"/>
  <c r="Q588" i="1"/>
  <c r="P588" i="1"/>
  <c r="O588" i="1"/>
  <c r="N588" i="1"/>
  <c r="M588" i="1"/>
  <c r="L588" i="1"/>
  <c r="K588" i="1"/>
  <c r="J588" i="1"/>
  <c r="I588" i="1"/>
  <c r="H588" i="1"/>
  <c r="G588" i="1"/>
  <c r="F588" i="1"/>
  <c r="E588" i="1"/>
  <c r="D588" i="1"/>
  <c r="C588" i="1"/>
  <c r="B588" i="1"/>
  <c r="Q587" i="1"/>
  <c r="P587" i="1"/>
  <c r="O587" i="1"/>
  <c r="N587" i="1"/>
  <c r="M587" i="1"/>
  <c r="L587" i="1"/>
  <c r="K587" i="1"/>
  <c r="J587" i="1"/>
  <c r="I587" i="1"/>
  <c r="H587" i="1"/>
  <c r="G587" i="1"/>
  <c r="F587" i="1"/>
  <c r="E587" i="1"/>
  <c r="B587" i="1" s="1"/>
  <c r="D587" i="1"/>
  <c r="C587" i="1"/>
  <c r="Q586" i="1"/>
  <c r="P586" i="1"/>
  <c r="O586" i="1"/>
  <c r="N586" i="1"/>
  <c r="M586" i="1"/>
  <c r="L586" i="1"/>
  <c r="K586" i="1"/>
  <c r="J586" i="1"/>
  <c r="I586" i="1"/>
  <c r="H586" i="1"/>
  <c r="G586" i="1"/>
  <c r="E586" i="1"/>
  <c r="F586" i="1" s="1"/>
  <c r="D586" i="1"/>
  <c r="C586" i="1"/>
  <c r="Q585" i="1"/>
  <c r="P585" i="1"/>
  <c r="O585" i="1"/>
  <c r="N585" i="1"/>
  <c r="M585" i="1"/>
  <c r="L585" i="1"/>
  <c r="K585" i="1"/>
  <c r="J585" i="1"/>
  <c r="I585" i="1"/>
  <c r="H585" i="1"/>
  <c r="G585" i="1"/>
  <c r="F585" i="1"/>
  <c r="E585" i="1"/>
  <c r="D585" i="1"/>
  <c r="C585" i="1"/>
  <c r="B585" i="1"/>
  <c r="Q584" i="1"/>
  <c r="P584" i="1"/>
  <c r="O584" i="1"/>
  <c r="N584" i="1"/>
  <c r="M584" i="1"/>
  <c r="L584" i="1"/>
  <c r="K584" i="1"/>
  <c r="J584" i="1"/>
  <c r="I584" i="1"/>
  <c r="H584" i="1"/>
  <c r="G584" i="1"/>
  <c r="F584" i="1"/>
  <c r="E584" i="1"/>
  <c r="B584" i="1" s="1"/>
  <c r="D584" i="1"/>
  <c r="C584" i="1"/>
  <c r="Q583" i="1"/>
  <c r="P583" i="1"/>
  <c r="O583" i="1"/>
  <c r="N583" i="1"/>
  <c r="M583" i="1"/>
  <c r="L583" i="1"/>
  <c r="K583" i="1"/>
  <c r="J583" i="1"/>
  <c r="I583" i="1"/>
  <c r="H583" i="1"/>
  <c r="G583" i="1"/>
  <c r="E583" i="1"/>
  <c r="F583" i="1" s="1"/>
  <c r="D583" i="1"/>
  <c r="C583" i="1"/>
  <c r="Q582" i="1"/>
  <c r="P582" i="1"/>
  <c r="O582" i="1"/>
  <c r="N582" i="1"/>
  <c r="M582" i="1"/>
  <c r="L582" i="1"/>
  <c r="K582" i="1"/>
  <c r="J582" i="1"/>
  <c r="I582" i="1"/>
  <c r="H582" i="1"/>
  <c r="G582" i="1"/>
  <c r="F582" i="1"/>
  <c r="E582" i="1"/>
  <c r="D582" i="1"/>
  <c r="C582" i="1"/>
  <c r="B582" i="1"/>
  <c r="Q581" i="1"/>
  <c r="P581" i="1"/>
  <c r="O581" i="1"/>
  <c r="N581" i="1"/>
  <c r="M581" i="1"/>
  <c r="L581" i="1"/>
  <c r="K581" i="1"/>
  <c r="J581" i="1"/>
  <c r="I581" i="1"/>
  <c r="H581" i="1"/>
  <c r="G581" i="1"/>
  <c r="F581" i="1"/>
  <c r="E581" i="1"/>
  <c r="B581" i="1" s="1"/>
  <c r="D581" i="1"/>
  <c r="C581" i="1"/>
  <c r="Q580" i="1"/>
  <c r="P580" i="1"/>
  <c r="O580" i="1"/>
  <c r="N580" i="1"/>
  <c r="M580" i="1"/>
  <c r="L580" i="1"/>
  <c r="K580" i="1"/>
  <c r="J580" i="1"/>
  <c r="I580" i="1"/>
  <c r="H580" i="1"/>
  <c r="G580" i="1"/>
  <c r="E580" i="1"/>
  <c r="F580" i="1" s="1"/>
  <c r="D580" i="1"/>
  <c r="C580" i="1"/>
  <c r="B580" i="1"/>
  <c r="Q579" i="1"/>
  <c r="P579" i="1"/>
  <c r="O579" i="1"/>
  <c r="N579" i="1"/>
  <c r="M579" i="1"/>
  <c r="L579" i="1"/>
  <c r="K579" i="1"/>
  <c r="J579" i="1"/>
  <c r="I579" i="1"/>
  <c r="H579" i="1"/>
  <c r="G579" i="1"/>
  <c r="F579" i="1"/>
  <c r="E579" i="1"/>
  <c r="D579" i="1"/>
  <c r="C579" i="1"/>
  <c r="B579" i="1"/>
  <c r="Q578" i="1"/>
  <c r="P578" i="1"/>
  <c r="O578" i="1"/>
  <c r="N578" i="1"/>
  <c r="M578" i="1"/>
  <c r="L578" i="1"/>
  <c r="K578" i="1"/>
  <c r="J578" i="1"/>
  <c r="I578" i="1"/>
  <c r="H578" i="1"/>
  <c r="G578" i="1"/>
  <c r="F578" i="1"/>
  <c r="E578" i="1"/>
  <c r="B578" i="1" s="1"/>
  <c r="D578" i="1"/>
  <c r="C578" i="1"/>
  <c r="Q577" i="1"/>
  <c r="P577" i="1"/>
  <c r="O577" i="1"/>
  <c r="N577" i="1"/>
  <c r="M577" i="1"/>
  <c r="L577" i="1"/>
  <c r="K577" i="1"/>
  <c r="J577" i="1"/>
  <c r="I577" i="1"/>
  <c r="H577" i="1"/>
  <c r="G577" i="1"/>
  <c r="E577" i="1"/>
  <c r="F577" i="1" s="1"/>
  <c r="D577" i="1"/>
  <c r="C577" i="1"/>
  <c r="B577" i="1"/>
  <c r="Q576" i="1"/>
  <c r="P576" i="1"/>
  <c r="O576" i="1"/>
  <c r="N576" i="1"/>
  <c r="M576" i="1"/>
  <c r="L576" i="1"/>
  <c r="K576" i="1"/>
  <c r="J576" i="1"/>
  <c r="I576" i="1"/>
  <c r="H576" i="1"/>
  <c r="G576" i="1"/>
  <c r="F576" i="1"/>
  <c r="E576" i="1"/>
  <c r="B576" i="1" s="1"/>
  <c r="D576" i="1"/>
  <c r="C576" i="1"/>
  <c r="Q575" i="1"/>
  <c r="P575" i="1"/>
  <c r="O575" i="1"/>
  <c r="N575" i="1"/>
  <c r="M575" i="1"/>
  <c r="L575" i="1"/>
  <c r="K575" i="1"/>
  <c r="J575" i="1"/>
  <c r="I575" i="1"/>
  <c r="H575" i="1"/>
  <c r="G575" i="1"/>
  <c r="E575" i="1"/>
  <c r="B575" i="1" s="1"/>
  <c r="D575" i="1"/>
  <c r="C575" i="1"/>
  <c r="Q574" i="1"/>
  <c r="P574" i="1"/>
  <c r="O574" i="1"/>
  <c r="N574" i="1"/>
  <c r="M574" i="1"/>
  <c r="L574" i="1"/>
  <c r="K574" i="1"/>
  <c r="J574" i="1"/>
  <c r="I574" i="1"/>
  <c r="H574" i="1"/>
  <c r="G574" i="1"/>
  <c r="E574" i="1"/>
  <c r="F574" i="1" s="1"/>
  <c r="D574" i="1"/>
  <c r="C574" i="1"/>
  <c r="B574" i="1"/>
  <c r="Q573" i="1"/>
  <c r="P573" i="1"/>
  <c r="O573" i="1"/>
  <c r="N573" i="1"/>
  <c r="M573" i="1"/>
  <c r="L573" i="1"/>
  <c r="K573" i="1"/>
  <c r="J573" i="1"/>
  <c r="I573" i="1"/>
  <c r="H573" i="1"/>
  <c r="G573" i="1"/>
  <c r="F573" i="1"/>
  <c r="E573" i="1"/>
  <c r="D573" i="1"/>
  <c r="C573" i="1"/>
  <c r="B573" i="1"/>
  <c r="Q572" i="1"/>
  <c r="P572" i="1"/>
  <c r="O572" i="1"/>
  <c r="N572" i="1"/>
  <c r="M572" i="1"/>
  <c r="L572" i="1"/>
  <c r="K572" i="1"/>
  <c r="J572" i="1"/>
  <c r="I572" i="1"/>
  <c r="H572" i="1"/>
  <c r="G572" i="1"/>
  <c r="E572" i="1"/>
  <c r="B572" i="1" s="1"/>
  <c r="D572" i="1"/>
  <c r="C572" i="1"/>
  <c r="Q571" i="1"/>
  <c r="P571" i="1"/>
  <c r="O571" i="1"/>
  <c r="N571" i="1"/>
  <c r="M571" i="1"/>
  <c r="L571" i="1"/>
  <c r="K571" i="1"/>
  <c r="J571" i="1"/>
  <c r="I571" i="1"/>
  <c r="H571" i="1"/>
  <c r="G571" i="1"/>
  <c r="E571" i="1"/>
  <c r="F571" i="1" s="1"/>
  <c r="D571" i="1"/>
  <c r="C571" i="1"/>
  <c r="Q570" i="1"/>
  <c r="P570" i="1"/>
  <c r="O570" i="1"/>
  <c r="N570" i="1"/>
  <c r="M570" i="1"/>
  <c r="L570" i="1"/>
  <c r="K570" i="1"/>
  <c r="J570" i="1"/>
  <c r="I570" i="1"/>
  <c r="H570" i="1"/>
  <c r="G570" i="1"/>
  <c r="E570" i="1"/>
  <c r="F570" i="1" s="1"/>
  <c r="D570" i="1"/>
  <c r="C570" i="1"/>
  <c r="B570" i="1"/>
  <c r="Q569" i="1"/>
  <c r="P569" i="1"/>
  <c r="O569" i="1"/>
  <c r="N569" i="1"/>
  <c r="M569" i="1"/>
  <c r="L569" i="1"/>
  <c r="K569" i="1"/>
  <c r="J569" i="1"/>
  <c r="I569" i="1"/>
  <c r="H569" i="1"/>
  <c r="G569" i="1"/>
  <c r="F569" i="1"/>
  <c r="E569" i="1"/>
  <c r="B569" i="1" s="1"/>
  <c r="D569" i="1"/>
  <c r="C569" i="1"/>
  <c r="Q568" i="1"/>
  <c r="P568" i="1"/>
  <c r="O568" i="1"/>
  <c r="N568" i="1"/>
  <c r="M568" i="1"/>
  <c r="L568" i="1"/>
  <c r="K568" i="1"/>
  <c r="J568" i="1"/>
  <c r="I568" i="1"/>
  <c r="H568" i="1"/>
  <c r="G568" i="1"/>
  <c r="E568" i="1"/>
  <c r="F568" i="1" s="1"/>
  <c r="D568" i="1"/>
  <c r="C568" i="1"/>
  <c r="Q567" i="1"/>
  <c r="P567" i="1"/>
  <c r="O567" i="1"/>
  <c r="N567" i="1"/>
  <c r="M567" i="1"/>
  <c r="L567" i="1"/>
  <c r="K567" i="1"/>
  <c r="J567" i="1"/>
  <c r="I567" i="1"/>
  <c r="H567" i="1"/>
  <c r="G567" i="1"/>
  <c r="F567" i="1"/>
  <c r="E567" i="1"/>
  <c r="D567" i="1"/>
  <c r="C567" i="1"/>
  <c r="B567" i="1"/>
  <c r="Q566" i="1"/>
  <c r="P566" i="1"/>
  <c r="O566" i="1"/>
  <c r="N566" i="1"/>
  <c r="M566" i="1"/>
  <c r="L566" i="1"/>
  <c r="K566" i="1"/>
  <c r="J566" i="1"/>
  <c r="I566" i="1"/>
  <c r="H566" i="1"/>
  <c r="G566" i="1"/>
  <c r="E566" i="1"/>
  <c r="B566" i="1" s="1"/>
  <c r="D566" i="1"/>
  <c r="C566" i="1"/>
  <c r="Q565" i="1"/>
  <c r="P565" i="1"/>
  <c r="O565" i="1"/>
  <c r="N565" i="1"/>
  <c r="M565" i="1"/>
  <c r="L565" i="1"/>
  <c r="K565" i="1"/>
  <c r="J565" i="1"/>
  <c r="I565" i="1"/>
  <c r="H565" i="1"/>
  <c r="G565" i="1"/>
  <c r="E565" i="1"/>
  <c r="F565" i="1" s="1"/>
  <c r="D565" i="1"/>
  <c r="C565" i="1"/>
  <c r="Q564" i="1"/>
  <c r="P564" i="1"/>
  <c r="O564" i="1"/>
  <c r="N564" i="1"/>
  <c r="M564" i="1"/>
  <c r="L564" i="1"/>
  <c r="K564" i="1"/>
  <c r="J564" i="1"/>
  <c r="I564" i="1"/>
  <c r="H564" i="1"/>
  <c r="G564" i="1"/>
  <c r="E564" i="1"/>
  <c r="F564" i="1" s="1"/>
  <c r="D564" i="1"/>
  <c r="C564" i="1"/>
  <c r="Q563" i="1"/>
  <c r="P563" i="1"/>
  <c r="O563" i="1"/>
  <c r="N563" i="1"/>
  <c r="M563" i="1"/>
  <c r="L563" i="1"/>
  <c r="K563" i="1"/>
  <c r="J563" i="1"/>
  <c r="I563" i="1"/>
  <c r="H563" i="1"/>
  <c r="G563" i="1"/>
  <c r="E563" i="1"/>
  <c r="B563" i="1" s="1"/>
  <c r="D563" i="1"/>
  <c r="C563" i="1"/>
  <c r="Q562" i="1"/>
  <c r="P562" i="1"/>
  <c r="O562" i="1"/>
  <c r="N562" i="1"/>
  <c r="M562" i="1"/>
  <c r="L562" i="1"/>
  <c r="K562" i="1"/>
  <c r="J562" i="1"/>
  <c r="I562" i="1"/>
  <c r="H562" i="1"/>
  <c r="G562" i="1"/>
  <c r="E562" i="1"/>
  <c r="F562" i="1" s="1"/>
  <c r="D562" i="1"/>
  <c r="C562" i="1"/>
  <c r="B562" i="1"/>
  <c r="Q561" i="1"/>
  <c r="P561" i="1"/>
  <c r="O561" i="1"/>
  <c r="N561" i="1"/>
  <c r="M561" i="1"/>
  <c r="L561" i="1"/>
  <c r="K561" i="1"/>
  <c r="J561" i="1"/>
  <c r="I561" i="1"/>
  <c r="H561" i="1"/>
  <c r="G561" i="1"/>
  <c r="E561" i="1"/>
  <c r="F561" i="1" s="1"/>
  <c r="D561" i="1"/>
  <c r="C561" i="1"/>
  <c r="Q560" i="1"/>
  <c r="P560" i="1"/>
  <c r="O560" i="1"/>
  <c r="N560" i="1"/>
  <c r="M560" i="1"/>
  <c r="L560" i="1"/>
  <c r="K560" i="1"/>
  <c r="J560" i="1"/>
  <c r="I560" i="1"/>
  <c r="H560" i="1"/>
  <c r="G560" i="1"/>
  <c r="F560" i="1"/>
  <c r="E560" i="1"/>
  <c r="B560" i="1" s="1"/>
  <c r="D560" i="1"/>
  <c r="C560" i="1"/>
  <c r="Q559" i="1"/>
  <c r="P559" i="1"/>
  <c r="O559" i="1"/>
  <c r="N559" i="1"/>
  <c r="M559" i="1"/>
  <c r="L559" i="1"/>
  <c r="K559" i="1"/>
  <c r="J559" i="1"/>
  <c r="I559" i="1"/>
  <c r="H559" i="1"/>
  <c r="G559" i="1"/>
  <c r="E559" i="1"/>
  <c r="F559" i="1" s="1"/>
  <c r="D559" i="1"/>
  <c r="C559" i="1"/>
  <c r="B559" i="1"/>
  <c r="Q558" i="1"/>
  <c r="P558" i="1"/>
  <c r="O558" i="1"/>
  <c r="N558" i="1"/>
  <c r="M558" i="1"/>
  <c r="L558" i="1"/>
  <c r="K558" i="1"/>
  <c r="J558" i="1"/>
  <c r="I558" i="1"/>
  <c r="H558" i="1"/>
  <c r="G558" i="1"/>
  <c r="F558" i="1"/>
  <c r="E558" i="1"/>
  <c r="B558" i="1" s="1"/>
  <c r="D558" i="1"/>
  <c r="C558" i="1"/>
  <c r="Q557" i="1"/>
  <c r="P557" i="1"/>
  <c r="O557" i="1"/>
  <c r="N557" i="1"/>
  <c r="M557" i="1"/>
  <c r="L557" i="1"/>
  <c r="K557" i="1"/>
  <c r="J557" i="1"/>
  <c r="I557" i="1"/>
  <c r="H557" i="1"/>
  <c r="G557" i="1"/>
  <c r="E557" i="1"/>
  <c r="B557" i="1" s="1"/>
  <c r="D557" i="1"/>
  <c r="C557" i="1"/>
  <c r="Q556" i="1"/>
  <c r="P556" i="1"/>
  <c r="O556" i="1"/>
  <c r="N556" i="1"/>
  <c r="M556" i="1"/>
  <c r="L556" i="1"/>
  <c r="K556" i="1"/>
  <c r="J556" i="1"/>
  <c r="I556" i="1"/>
  <c r="H556" i="1"/>
  <c r="G556" i="1"/>
  <c r="E556" i="1"/>
  <c r="F556" i="1" s="1"/>
  <c r="D556" i="1"/>
  <c r="C556" i="1"/>
  <c r="B556" i="1"/>
  <c r="Q555" i="1"/>
  <c r="P555" i="1"/>
  <c r="O555" i="1"/>
  <c r="N555" i="1"/>
  <c r="M555" i="1"/>
  <c r="L555" i="1"/>
  <c r="K555" i="1"/>
  <c r="J555" i="1"/>
  <c r="I555" i="1"/>
  <c r="H555" i="1"/>
  <c r="G555" i="1"/>
  <c r="E555" i="1"/>
  <c r="F555" i="1" s="1"/>
  <c r="D555" i="1"/>
  <c r="C555" i="1"/>
  <c r="B555" i="1"/>
  <c r="Q554" i="1"/>
  <c r="P554" i="1"/>
  <c r="O554" i="1"/>
  <c r="N554" i="1"/>
  <c r="M554" i="1"/>
  <c r="L554" i="1"/>
  <c r="K554" i="1"/>
  <c r="J554" i="1"/>
  <c r="I554" i="1"/>
  <c r="H554" i="1"/>
  <c r="G554" i="1"/>
  <c r="E554" i="1"/>
  <c r="D554" i="1"/>
  <c r="C554" i="1"/>
  <c r="Q553" i="1"/>
  <c r="P553" i="1"/>
  <c r="O553" i="1"/>
  <c r="N553" i="1"/>
  <c r="M553" i="1"/>
  <c r="L553" i="1"/>
  <c r="K553" i="1"/>
  <c r="J553" i="1"/>
  <c r="I553" i="1"/>
  <c r="H553" i="1"/>
  <c r="G553" i="1"/>
  <c r="E553" i="1"/>
  <c r="F553" i="1" s="1"/>
  <c r="D553" i="1"/>
  <c r="C553" i="1"/>
  <c r="Q552" i="1"/>
  <c r="P552" i="1"/>
  <c r="O552" i="1"/>
  <c r="N552" i="1"/>
  <c r="M552" i="1"/>
  <c r="L552" i="1"/>
  <c r="K552" i="1"/>
  <c r="J552" i="1"/>
  <c r="I552" i="1"/>
  <c r="H552" i="1"/>
  <c r="G552" i="1"/>
  <c r="E552" i="1"/>
  <c r="F552" i="1" s="1"/>
  <c r="D552" i="1"/>
  <c r="C552" i="1"/>
  <c r="B552" i="1"/>
  <c r="Q551" i="1"/>
  <c r="P551" i="1"/>
  <c r="O551" i="1"/>
  <c r="N551" i="1"/>
  <c r="M551" i="1"/>
  <c r="L551" i="1"/>
  <c r="K551" i="1"/>
  <c r="J551" i="1"/>
  <c r="I551" i="1"/>
  <c r="H551" i="1"/>
  <c r="G551" i="1"/>
  <c r="F551" i="1"/>
  <c r="E551" i="1"/>
  <c r="B551" i="1" s="1"/>
  <c r="D551" i="1"/>
  <c r="C551" i="1"/>
  <c r="Q550" i="1"/>
  <c r="P550" i="1"/>
  <c r="O550" i="1"/>
  <c r="N550" i="1"/>
  <c r="M550" i="1"/>
  <c r="L550" i="1"/>
  <c r="K550" i="1"/>
  <c r="J550" i="1"/>
  <c r="I550" i="1"/>
  <c r="H550" i="1"/>
  <c r="G550" i="1"/>
  <c r="E550" i="1"/>
  <c r="D550" i="1"/>
  <c r="C550" i="1"/>
  <c r="Q549" i="1"/>
  <c r="P549" i="1"/>
  <c r="O549" i="1"/>
  <c r="N549" i="1"/>
  <c r="M549" i="1"/>
  <c r="L549" i="1"/>
  <c r="K549" i="1"/>
  <c r="J549" i="1"/>
  <c r="I549" i="1"/>
  <c r="H549" i="1"/>
  <c r="G549" i="1"/>
  <c r="F549" i="1"/>
  <c r="E549" i="1"/>
  <c r="D549" i="1"/>
  <c r="C549" i="1"/>
  <c r="B549" i="1"/>
  <c r="Q548" i="1"/>
  <c r="P548" i="1"/>
  <c r="O548" i="1"/>
  <c r="N548" i="1"/>
  <c r="M548" i="1"/>
  <c r="L548" i="1"/>
  <c r="K548" i="1"/>
  <c r="J548" i="1"/>
  <c r="I548" i="1"/>
  <c r="H548" i="1"/>
  <c r="G548" i="1"/>
  <c r="E548" i="1"/>
  <c r="B548" i="1" s="1"/>
  <c r="D548" i="1"/>
  <c r="C548" i="1"/>
  <c r="Q547" i="1"/>
  <c r="P547" i="1"/>
  <c r="O547" i="1"/>
  <c r="N547" i="1"/>
  <c r="M547" i="1"/>
  <c r="L547" i="1"/>
  <c r="K547" i="1"/>
  <c r="J547" i="1"/>
  <c r="I547" i="1"/>
  <c r="H547" i="1"/>
  <c r="G547" i="1"/>
  <c r="E547" i="1"/>
  <c r="F547" i="1" s="1"/>
  <c r="D547" i="1"/>
  <c r="C547" i="1"/>
  <c r="Q546" i="1"/>
  <c r="P546" i="1"/>
  <c r="O546" i="1"/>
  <c r="N546" i="1"/>
  <c r="M546" i="1"/>
  <c r="L546" i="1"/>
  <c r="K546" i="1"/>
  <c r="J546" i="1"/>
  <c r="I546" i="1"/>
  <c r="H546" i="1"/>
  <c r="G546" i="1"/>
  <c r="E546" i="1"/>
  <c r="F546" i="1" s="1"/>
  <c r="D546" i="1"/>
  <c r="C546" i="1"/>
  <c r="Q545" i="1"/>
  <c r="P545" i="1"/>
  <c r="O545" i="1"/>
  <c r="N545" i="1"/>
  <c r="M545" i="1"/>
  <c r="L545" i="1"/>
  <c r="K545" i="1"/>
  <c r="J545" i="1"/>
  <c r="I545" i="1"/>
  <c r="H545" i="1"/>
  <c r="G545" i="1"/>
  <c r="E545" i="1"/>
  <c r="B545" i="1" s="1"/>
  <c r="D545" i="1"/>
  <c r="C545" i="1"/>
  <c r="Q544" i="1"/>
  <c r="P544" i="1"/>
  <c r="O544" i="1"/>
  <c r="N544" i="1"/>
  <c r="M544" i="1"/>
  <c r="L544" i="1"/>
  <c r="K544" i="1"/>
  <c r="J544" i="1"/>
  <c r="I544" i="1"/>
  <c r="H544" i="1"/>
  <c r="G544" i="1"/>
  <c r="E544" i="1"/>
  <c r="F544" i="1" s="1"/>
  <c r="D544" i="1"/>
  <c r="C544" i="1"/>
  <c r="B544" i="1"/>
  <c r="Q543" i="1"/>
  <c r="P543" i="1"/>
  <c r="O543" i="1"/>
  <c r="N543" i="1"/>
  <c r="M543" i="1"/>
  <c r="L543" i="1"/>
  <c r="K543" i="1"/>
  <c r="J543" i="1"/>
  <c r="I543" i="1"/>
  <c r="H543" i="1"/>
  <c r="G543" i="1"/>
  <c r="E543" i="1"/>
  <c r="D543" i="1"/>
  <c r="C543" i="1"/>
  <c r="Q542" i="1"/>
  <c r="P542" i="1"/>
  <c r="O542" i="1"/>
  <c r="N542" i="1"/>
  <c r="M542" i="1"/>
  <c r="L542" i="1"/>
  <c r="K542" i="1"/>
  <c r="J542" i="1"/>
  <c r="I542" i="1"/>
  <c r="H542" i="1"/>
  <c r="G542" i="1"/>
  <c r="F542" i="1"/>
  <c r="E542" i="1"/>
  <c r="B542" i="1" s="1"/>
  <c r="D542" i="1"/>
  <c r="C542" i="1"/>
  <c r="Q541" i="1"/>
  <c r="P541" i="1"/>
  <c r="O541" i="1"/>
  <c r="N541" i="1"/>
  <c r="M541" i="1"/>
  <c r="L541" i="1"/>
  <c r="K541" i="1"/>
  <c r="J541" i="1"/>
  <c r="I541" i="1"/>
  <c r="H541" i="1"/>
  <c r="G541" i="1"/>
  <c r="E541" i="1"/>
  <c r="F541" i="1" s="1"/>
  <c r="D541" i="1"/>
  <c r="C541" i="1"/>
  <c r="B541" i="1"/>
  <c r="Q540" i="1"/>
  <c r="P540" i="1"/>
  <c r="O540" i="1"/>
  <c r="N540" i="1"/>
  <c r="M540" i="1"/>
  <c r="L540" i="1"/>
  <c r="K540" i="1"/>
  <c r="J540" i="1"/>
  <c r="I540" i="1"/>
  <c r="H540" i="1"/>
  <c r="G540" i="1"/>
  <c r="F540" i="1"/>
  <c r="E540" i="1"/>
  <c r="B540" i="1" s="1"/>
  <c r="D540" i="1"/>
  <c r="C540" i="1"/>
  <c r="Q539" i="1"/>
  <c r="P539" i="1"/>
  <c r="O539" i="1"/>
  <c r="N539" i="1"/>
  <c r="M539" i="1"/>
  <c r="L539" i="1"/>
  <c r="K539" i="1"/>
  <c r="J539" i="1"/>
  <c r="I539" i="1"/>
  <c r="H539" i="1"/>
  <c r="G539" i="1"/>
  <c r="E539" i="1"/>
  <c r="B539" i="1" s="1"/>
  <c r="D539" i="1"/>
  <c r="C539" i="1"/>
  <c r="Q538" i="1"/>
  <c r="P538" i="1"/>
  <c r="O538" i="1"/>
  <c r="N538" i="1"/>
  <c r="M538" i="1"/>
  <c r="L538" i="1"/>
  <c r="K538" i="1"/>
  <c r="J538" i="1"/>
  <c r="I538" i="1"/>
  <c r="H538" i="1"/>
  <c r="G538" i="1"/>
  <c r="E538" i="1"/>
  <c r="F538" i="1" s="1"/>
  <c r="D538" i="1"/>
  <c r="C538" i="1"/>
  <c r="B538" i="1"/>
  <c r="Q537" i="1"/>
  <c r="P537" i="1"/>
  <c r="O537" i="1"/>
  <c r="N537" i="1"/>
  <c r="M537" i="1"/>
  <c r="L537" i="1"/>
  <c r="K537" i="1"/>
  <c r="J537" i="1"/>
  <c r="I537" i="1"/>
  <c r="H537" i="1"/>
  <c r="G537" i="1"/>
  <c r="E537" i="1"/>
  <c r="F537" i="1" s="1"/>
  <c r="D537" i="1"/>
  <c r="C537" i="1"/>
  <c r="B537" i="1"/>
  <c r="Q536" i="1"/>
  <c r="P536" i="1"/>
  <c r="O536" i="1"/>
  <c r="N536" i="1"/>
  <c r="M536" i="1"/>
  <c r="L536" i="1"/>
  <c r="K536" i="1"/>
  <c r="J536" i="1"/>
  <c r="I536" i="1"/>
  <c r="H536" i="1"/>
  <c r="G536" i="1"/>
  <c r="F536" i="1"/>
  <c r="E536" i="1"/>
  <c r="B536" i="1" s="1"/>
  <c r="D536" i="1"/>
  <c r="C536" i="1"/>
  <c r="Q535" i="1"/>
  <c r="P535" i="1"/>
  <c r="O535" i="1"/>
  <c r="N535" i="1"/>
  <c r="M535" i="1"/>
  <c r="L535" i="1"/>
  <c r="K535" i="1"/>
  <c r="J535" i="1"/>
  <c r="I535" i="1"/>
  <c r="H535" i="1"/>
  <c r="G535" i="1"/>
  <c r="E535" i="1"/>
  <c r="F535" i="1" s="1"/>
  <c r="D535" i="1"/>
  <c r="C535" i="1"/>
  <c r="Q534" i="1"/>
  <c r="P534" i="1"/>
  <c r="O534" i="1"/>
  <c r="N534" i="1"/>
  <c r="M534" i="1"/>
  <c r="L534" i="1"/>
  <c r="K534" i="1"/>
  <c r="J534" i="1"/>
  <c r="I534" i="1"/>
  <c r="H534" i="1"/>
  <c r="G534" i="1"/>
  <c r="E534" i="1"/>
  <c r="F534" i="1" s="1"/>
  <c r="D534" i="1"/>
  <c r="C534" i="1"/>
  <c r="B534" i="1"/>
  <c r="Q533" i="1"/>
  <c r="P533" i="1"/>
  <c r="O533" i="1"/>
  <c r="N533" i="1"/>
  <c r="M533" i="1"/>
  <c r="L533" i="1"/>
  <c r="K533" i="1"/>
  <c r="J533" i="1"/>
  <c r="I533" i="1"/>
  <c r="H533" i="1"/>
  <c r="G533" i="1"/>
  <c r="F533" i="1"/>
  <c r="E533" i="1"/>
  <c r="B533" i="1" s="1"/>
  <c r="D533" i="1"/>
  <c r="C533" i="1"/>
  <c r="Q532" i="1"/>
  <c r="P532" i="1"/>
  <c r="O532" i="1"/>
  <c r="N532" i="1"/>
  <c r="M532" i="1"/>
  <c r="L532" i="1"/>
  <c r="K532" i="1"/>
  <c r="J532" i="1"/>
  <c r="I532" i="1"/>
  <c r="H532" i="1"/>
  <c r="G532" i="1"/>
  <c r="E532" i="1"/>
  <c r="D532" i="1"/>
  <c r="C532" i="1"/>
  <c r="Q531" i="1"/>
  <c r="P531" i="1"/>
  <c r="O531" i="1"/>
  <c r="N531" i="1"/>
  <c r="M531" i="1"/>
  <c r="L531" i="1"/>
  <c r="K531" i="1"/>
  <c r="J531" i="1"/>
  <c r="I531" i="1"/>
  <c r="H531" i="1"/>
  <c r="G531" i="1"/>
  <c r="F531" i="1"/>
  <c r="E531" i="1"/>
  <c r="D531" i="1"/>
  <c r="C531" i="1"/>
  <c r="B531" i="1"/>
  <c r="Q530" i="1"/>
  <c r="P530" i="1"/>
  <c r="O530" i="1"/>
  <c r="N530" i="1"/>
  <c r="M530" i="1"/>
  <c r="L530" i="1"/>
  <c r="K530" i="1"/>
  <c r="J530" i="1"/>
  <c r="I530" i="1"/>
  <c r="H530" i="1"/>
  <c r="G530" i="1"/>
  <c r="E530" i="1"/>
  <c r="D530" i="1"/>
  <c r="C530" i="1"/>
  <c r="Q529" i="1"/>
  <c r="P529" i="1"/>
  <c r="O529" i="1"/>
  <c r="N529" i="1"/>
  <c r="M529" i="1"/>
  <c r="L529" i="1"/>
  <c r="K529" i="1"/>
  <c r="J529" i="1"/>
  <c r="I529" i="1"/>
  <c r="H529" i="1"/>
  <c r="G529" i="1"/>
  <c r="E529" i="1"/>
  <c r="F529" i="1" s="1"/>
  <c r="D529" i="1"/>
  <c r="C529" i="1"/>
  <c r="Q528" i="1"/>
  <c r="P528" i="1"/>
  <c r="O528" i="1"/>
  <c r="N528" i="1"/>
  <c r="M528" i="1"/>
  <c r="L528" i="1"/>
  <c r="K528" i="1"/>
  <c r="J528" i="1"/>
  <c r="I528" i="1"/>
  <c r="H528" i="1"/>
  <c r="G528" i="1"/>
  <c r="E528" i="1"/>
  <c r="F528" i="1" s="1"/>
  <c r="D528" i="1"/>
  <c r="C528" i="1"/>
  <c r="Q527" i="1"/>
  <c r="P527" i="1"/>
  <c r="O527" i="1"/>
  <c r="N527" i="1"/>
  <c r="M527" i="1"/>
  <c r="L527" i="1"/>
  <c r="K527" i="1"/>
  <c r="J527" i="1"/>
  <c r="I527" i="1"/>
  <c r="H527" i="1"/>
  <c r="G527" i="1"/>
  <c r="E527" i="1"/>
  <c r="B527" i="1" s="1"/>
  <c r="D527" i="1"/>
  <c r="C527" i="1"/>
  <c r="Q526" i="1"/>
  <c r="P526" i="1"/>
  <c r="O526" i="1"/>
  <c r="N526" i="1"/>
  <c r="M526" i="1"/>
  <c r="L526" i="1"/>
  <c r="K526" i="1"/>
  <c r="J526" i="1"/>
  <c r="I526" i="1"/>
  <c r="H526" i="1"/>
  <c r="G526" i="1"/>
  <c r="E526" i="1"/>
  <c r="F526" i="1" s="1"/>
  <c r="D526" i="1"/>
  <c r="C526" i="1"/>
  <c r="B526" i="1"/>
  <c r="Q525" i="1"/>
  <c r="P525" i="1"/>
  <c r="O525" i="1"/>
  <c r="N525" i="1"/>
  <c r="M525" i="1"/>
  <c r="L525" i="1"/>
  <c r="K525" i="1"/>
  <c r="J525" i="1"/>
  <c r="I525" i="1"/>
  <c r="H525" i="1"/>
  <c r="G525" i="1"/>
  <c r="F525" i="1"/>
  <c r="E525" i="1"/>
  <c r="B525" i="1" s="1"/>
  <c r="D525" i="1"/>
  <c r="C525" i="1"/>
  <c r="Q524" i="1"/>
  <c r="P524" i="1"/>
  <c r="O524" i="1"/>
  <c r="N524" i="1"/>
  <c r="M524" i="1"/>
  <c r="L524" i="1"/>
  <c r="K524" i="1"/>
  <c r="J524" i="1"/>
  <c r="I524" i="1"/>
  <c r="H524" i="1"/>
  <c r="G524" i="1"/>
  <c r="F524" i="1"/>
  <c r="E524" i="1"/>
  <c r="B524" i="1" s="1"/>
  <c r="D524" i="1"/>
  <c r="C524" i="1"/>
  <c r="Q523" i="1"/>
  <c r="P523" i="1"/>
  <c r="O523" i="1"/>
  <c r="N523" i="1"/>
  <c r="M523" i="1"/>
  <c r="L523" i="1"/>
  <c r="K523" i="1"/>
  <c r="J523" i="1"/>
  <c r="I523" i="1"/>
  <c r="H523" i="1"/>
  <c r="G523" i="1"/>
  <c r="E523" i="1"/>
  <c r="F523" i="1" s="1"/>
  <c r="D523" i="1"/>
  <c r="C523" i="1"/>
  <c r="Q522" i="1"/>
  <c r="P522" i="1"/>
  <c r="O522" i="1"/>
  <c r="N522" i="1"/>
  <c r="M522" i="1"/>
  <c r="L522" i="1"/>
  <c r="K522" i="1"/>
  <c r="J522" i="1"/>
  <c r="I522" i="1"/>
  <c r="H522" i="1"/>
  <c r="G522" i="1"/>
  <c r="F522" i="1"/>
  <c r="E522" i="1"/>
  <c r="B522" i="1" s="1"/>
  <c r="D522" i="1"/>
  <c r="C522" i="1"/>
  <c r="Q521" i="1"/>
  <c r="P521" i="1"/>
  <c r="O521" i="1"/>
  <c r="N521" i="1"/>
  <c r="M521" i="1"/>
  <c r="L521" i="1"/>
  <c r="K521" i="1"/>
  <c r="J521" i="1"/>
  <c r="I521" i="1"/>
  <c r="H521" i="1"/>
  <c r="G521" i="1"/>
  <c r="E521" i="1"/>
  <c r="B521" i="1" s="1"/>
  <c r="D521" i="1"/>
  <c r="C521" i="1"/>
  <c r="Q520" i="1"/>
  <c r="P520" i="1"/>
  <c r="O520" i="1"/>
  <c r="N520" i="1"/>
  <c r="M520" i="1"/>
  <c r="L520" i="1"/>
  <c r="K520" i="1"/>
  <c r="J520" i="1"/>
  <c r="I520" i="1"/>
  <c r="H520" i="1"/>
  <c r="G520" i="1"/>
  <c r="E520" i="1"/>
  <c r="F520" i="1" s="1"/>
  <c r="D520" i="1"/>
  <c r="C520" i="1"/>
  <c r="B520" i="1"/>
  <c r="Q519" i="1"/>
  <c r="P519" i="1"/>
  <c r="O519" i="1"/>
  <c r="N519" i="1"/>
  <c r="M519" i="1"/>
  <c r="L519" i="1"/>
  <c r="K519" i="1"/>
  <c r="J519" i="1"/>
  <c r="I519" i="1"/>
  <c r="H519" i="1"/>
  <c r="G519" i="1"/>
  <c r="E519" i="1"/>
  <c r="F519" i="1" s="1"/>
  <c r="D519" i="1"/>
  <c r="C519" i="1"/>
  <c r="Q518" i="1"/>
  <c r="P518" i="1"/>
  <c r="O518" i="1"/>
  <c r="N518" i="1"/>
  <c r="M518" i="1"/>
  <c r="L518" i="1"/>
  <c r="K518" i="1"/>
  <c r="J518" i="1"/>
  <c r="I518" i="1"/>
  <c r="H518" i="1"/>
  <c r="G518" i="1"/>
  <c r="E518" i="1"/>
  <c r="B518" i="1" s="1"/>
  <c r="D518" i="1"/>
  <c r="C518" i="1"/>
  <c r="Q517" i="1"/>
  <c r="P517" i="1"/>
  <c r="O517" i="1"/>
  <c r="N517" i="1"/>
  <c r="M517" i="1"/>
  <c r="L517" i="1"/>
  <c r="K517" i="1"/>
  <c r="J517" i="1"/>
  <c r="I517" i="1"/>
  <c r="H517" i="1"/>
  <c r="G517" i="1"/>
  <c r="E517" i="1"/>
  <c r="F517" i="1" s="1"/>
  <c r="D517" i="1"/>
  <c r="C517" i="1"/>
  <c r="Q516" i="1"/>
  <c r="P516" i="1"/>
  <c r="O516" i="1"/>
  <c r="N516" i="1"/>
  <c r="M516" i="1"/>
  <c r="L516" i="1"/>
  <c r="K516" i="1"/>
  <c r="J516" i="1"/>
  <c r="I516" i="1"/>
  <c r="H516" i="1"/>
  <c r="G516" i="1"/>
  <c r="E516" i="1"/>
  <c r="F516" i="1" s="1"/>
  <c r="D516" i="1"/>
  <c r="C516" i="1"/>
  <c r="Q515" i="1"/>
  <c r="P515" i="1"/>
  <c r="O515" i="1"/>
  <c r="N515" i="1"/>
  <c r="M515" i="1"/>
  <c r="L515" i="1"/>
  <c r="K515" i="1"/>
  <c r="J515" i="1"/>
  <c r="I515" i="1"/>
  <c r="H515" i="1"/>
  <c r="G515" i="1"/>
  <c r="F515" i="1"/>
  <c r="E515" i="1"/>
  <c r="B515" i="1" s="1"/>
  <c r="D515" i="1"/>
  <c r="C515" i="1"/>
  <c r="Q514" i="1"/>
  <c r="P514" i="1"/>
  <c r="O514" i="1"/>
  <c r="N514" i="1"/>
  <c r="M514" i="1"/>
  <c r="L514" i="1"/>
  <c r="K514" i="1"/>
  <c r="J514" i="1"/>
  <c r="I514" i="1"/>
  <c r="H514" i="1"/>
  <c r="G514" i="1"/>
  <c r="E514" i="1"/>
  <c r="D514" i="1"/>
  <c r="C514" i="1"/>
  <c r="Q513" i="1"/>
  <c r="P513" i="1"/>
  <c r="O513" i="1"/>
  <c r="N513" i="1"/>
  <c r="M513" i="1"/>
  <c r="L513" i="1"/>
  <c r="K513" i="1"/>
  <c r="J513" i="1"/>
  <c r="I513" i="1"/>
  <c r="H513" i="1"/>
  <c r="G513" i="1"/>
  <c r="F513" i="1"/>
  <c r="E513" i="1"/>
  <c r="D513" i="1"/>
  <c r="C513" i="1"/>
  <c r="B513" i="1"/>
  <c r="Q512" i="1"/>
  <c r="P512" i="1"/>
  <c r="O512" i="1"/>
  <c r="N512" i="1"/>
  <c r="M512" i="1"/>
  <c r="L512" i="1"/>
  <c r="K512" i="1"/>
  <c r="J512" i="1"/>
  <c r="I512" i="1"/>
  <c r="H512" i="1"/>
  <c r="G512" i="1"/>
  <c r="E512" i="1"/>
  <c r="B512" i="1" s="1"/>
  <c r="D512" i="1"/>
  <c r="C512" i="1"/>
  <c r="Q511" i="1"/>
  <c r="P511" i="1"/>
  <c r="O511" i="1"/>
  <c r="N511" i="1"/>
  <c r="M511" i="1"/>
  <c r="L511" i="1"/>
  <c r="K511" i="1"/>
  <c r="J511" i="1"/>
  <c r="I511" i="1"/>
  <c r="H511" i="1"/>
  <c r="G511" i="1"/>
  <c r="E511" i="1"/>
  <c r="F511" i="1" s="1"/>
  <c r="D511" i="1"/>
  <c r="C511" i="1"/>
  <c r="Q510" i="1"/>
  <c r="P510" i="1"/>
  <c r="O510" i="1"/>
  <c r="N510" i="1"/>
  <c r="M510" i="1"/>
  <c r="L510" i="1"/>
  <c r="K510" i="1"/>
  <c r="J510" i="1"/>
  <c r="I510" i="1"/>
  <c r="H510" i="1"/>
  <c r="G510" i="1"/>
  <c r="E510" i="1"/>
  <c r="F510" i="1" s="1"/>
  <c r="D510" i="1"/>
  <c r="C510" i="1"/>
  <c r="Q509" i="1"/>
  <c r="P509" i="1"/>
  <c r="O509" i="1"/>
  <c r="N509" i="1"/>
  <c r="M509" i="1"/>
  <c r="L509" i="1"/>
  <c r="K509" i="1"/>
  <c r="J509" i="1"/>
  <c r="I509" i="1"/>
  <c r="H509" i="1"/>
  <c r="G509" i="1"/>
  <c r="E509" i="1"/>
  <c r="D509" i="1"/>
  <c r="C509" i="1"/>
  <c r="Q508" i="1"/>
  <c r="P508" i="1"/>
  <c r="O508" i="1"/>
  <c r="N508" i="1"/>
  <c r="M508" i="1"/>
  <c r="L508" i="1"/>
  <c r="K508" i="1"/>
  <c r="J508" i="1"/>
  <c r="I508" i="1"/>
  <c r="H508" i="1"/>
  <c r="G508" i="1"/>
  <c r="E508" i="1"/>
  <c r="F508" i="1" s="1"/>
  <c r="D508" i="1"/>
  <c r="C508" i="1"/>
  <c r="Q507" i="1"/>
  <c r="P507" i="1"/>
  <c r="O507" i="1"/>
  <c r="N507" i="1"/>
  <c r="M507" i="1"/>
  <c r="L507" i="1"/>
  <c r="K507" i="1"/>
  <c r="J507" i="1"/>
  <c r="I507" i="1"/>
  <c r="H507" i="1"/>
  <c r="G507" i="1"/>
  <c r="E507" i="1"/>
  <c r="B507" i="1" s="1"/>
  <c r="D507" i="1"/>
  <c r="C507" i="1"/>
  <c r="Q506" i="1"/>
  <c r="P506" i="1"/>
  <c r="O506" i="1"/>
  <c r="N506" i="1"/>
  <c r="M506" i="1"/>
  <c r="L506" i="1"/>
  <c r="K506" i="1"/>
  <c r="J506" i="1"/>
  <c r="I506" i="1"/>
  <c r="H506" i="1"/>
  <c r="G506" i="1"/>
  <c r="F506" i="1"/>
  <c r="E506" i="1"/>
  <c r="B506" i="1" s="1"/>
  <c r="D506" i="1"/>
  <c r="C506" i="1"/>
  <c r="Q505" i="1"/>
  <c r="P505" i="1"/>
  <c r="O505" i="1"/>
  <c r="N505" i="1"/>
  <c r="M505" i="1"/>
  <c r="L505" i="1"/>
  <c r="K505" i="1"/>
  <c r="J505" i="1"/>
  <c r="I505" i="1"/>
  <c r="H505" i="1"/>
  <c r="G505" i="1"/>
  <c r="E505" i="1"/>
  <c r="F505" i="1" s="1"/>
  <c r="D505" i="1"/>
  <c r="C505" i="1"/>
  <c r="B505" i="1"/>
  <c r="Q504" i="1"/>
  <c r="P504" i="1"/>
  <c r="O504" i="1"/>
  <c r="N504" i="1"/>
  <c r="M504" i="1"/>
  <c r="L504" i="1"/>
  <c r="K504" i="1"/>
  <c r="J504" i="1"/>
  <c r="I504" i="1"/>
  <c r="H504" i="1"/>
  <c r="G504" i="1"/>
  <c r="F504" i="1"/>
  <c r="E504" i="1"/>
  <c r="B504" i="1" s="1"/>
  <c r="D504" i="1"/>
  <c r="C504" i="1"/>
  <c r="Q503" i="1"/>
  <c r="P503" i="1"/>
  <c r="O503" i="1"/>
  <c r="N503" i="1"/>
  <c r="M503" i="1"/>
  <c r="L503" i="1"/>
  <c r="K503" i="1"/>
  <c r="J503" i="1"/>
  <c r="I503" i="1"/>
  <c r="H503" i="1"/>
  <c r="G503" i="1"/>
  <c r="E503" i="1"/>
  <c r="B503" i="1" s="1"/>
  <c r="D503" i="1"/>
  <c r="C503" i="1"/>
  <c r="Q502" i="1"/>
  <c r="P502" i="1"/>
  <c r="O502" i="1"/>
  <c r="N502" i="1"/>
  <c r="M502" i="1"/>
  <c r="L502" i="1"/>
  <c r="K502" i="1"/>
  <c r="J502" i="1"/>
  <c r="I502" i="1"/>
  <c r="H502" i="1"/>
  <c r="G502" i="1"/>
  <c r="E502" i="1"/>
  <c r="F502" i="1" s="1"/>
  <c r="D502" i="1"/>
  <c r="C502" i="1"/>
  <c r="B502" i="1"/>
  <c r="Q501" i="1"/>
  <c r="P501" i="1"/>
  <c r="O501" i="1"/>
  <c r="N501" i="1"/>
  <c r="M501" i="1"/>
  <c r="L501" i="1"/>
  <c r="K501" i="1"/>
  <c r="J501" i="1"/>
  <c r="I501" i="1"/>
  <c r="H501" i="1"/>
  <c r="G501" i="1"/>
  <c r="F501" i="1"/>
  <c r="E501" i="1"/>
  <c r="D501" i="1"/>
  <c r="C501" i="1"/>
  <c r="B501" i="1"/>
  <c r="Q500" i="1"/>
  <c r="P500" i="1"/>
  <c r="O500" i="1"/>
  <c r="N500" i="1"/>
  <c r="M500" i="1"/>
  <c r="L500" i="1"/>
  <c r="K500" i="1"/>
  <c r="J500" i="1"/>
  <c r="I500" i="1"/>
  <c r="H500" i="1"/>
  <c r="G500" i="1"/>
  <c r="F500" i="1"/>
  <c r="E500" i="1"/>
  <c r="B500" i="1" s="1"/>
  <c r="D500" i="1"/>
  <c r="C500" i="1"/>
  <c r="Q499" i="1"/>
  <c r="P499" i="1"/>
  <c r="O499" i="1"/>
  <c r="N499" i="1"/>
  <c r="M499" i="1"/>
  <c r="L499" i="1"/>
  <c r="K499" i="1"/>
  <c r="J499" i="1"/>
  <c r="I499" i="1"/>
  <c r="H499" i="1"/>
  <c r="G499" i="1"/>
  <c r="E499" i="1"/>
  <c r="F499" i="1" s="1"/>
  <c r="D499" i="1"/>
  <c r="C499" i="1"/>
  <c r="Q498" i="1"/>
  <c r="P498" i="1"/>
  <c r="O498" i="1"/>
  <c r="N498" i="1"/>
  <c r="M498" i="1"/>
  <c r="L498" i="1"/>
  <c r="K498" i="1"/>
  <c r="J498" i="1"/>
  <c r="I498" i="1"/>
  <c r="H498" i="1"/>
  <c r="G498" i="1"/>
  <c r="E498" i="1"/>
  <c r="F498" i="1" s="1"/>
  <c r="D498" i="1"/>
  <c r="C498" i="1"/>
  <c r="B498" i="1"/>
  <c r="Q497" i="1"/>
  <c r="P497" i="1"/>
  <c r="O497" i="1"/>
  <c r="N497" i="1"/>
  <c r="M497" i="1"/>
  <c r="L497" i="1"/>
  <c r="K497" i="1"/>
  <c r="J497" i="1"/>
  <c r="I497" i="1"/>
  <c r="H497" i="1"/>
  <c r="G497" i="1"/>
  <c r="F497" i="1"/>
  <c r="E497" i="1"/>
  <c r="B497" i="1" s="1"/>
  <c r="D497" i="1"/>
  <c r="C497" i="1"/>
  <c r="Q496" i="1"/>
  <c r="P496" i="1"/>
  <c r="O496" i="1"/>
  <c r="N496" i="1"/>
  <c r="M496" i="1"/>
  <c r="L496" i="1"/>
  <c r="K496" i="1"/>
  <c r="J496" i="1"/>
  <c r="I496" i="1"/>
  <c r="H496" i="1"/>
  <c r="G496" i="1"/>
  <c r="E496" i="1"/>
  <c r="F496" i="1" s="1"/>
  <c r="D496" i="1"/>
  <c r="C496" i="1"/>
  <c r="Q495" i="1"/>
  <c r="P495" i="1"/>
  <c r="O495" i="1"/>
  <c r="N495" i="1"/>
  <c r="M495" i="1"/>
  <c r="L495" i="1"/>
  <c r="K495" i="1"/>
  <c r="J495" i="1"/>
  <c r="I495" i="1"/>
  <c r="H495" i="1"/>
  <c r="G495" i="1"/>
  <c r="F495" i="1"/>
  <c r="E495" i="1"/>
  <c r="D495" i="1"/>
  <c r="C495" i="1"/>
  <c r="B495" i="1"/>
  <c r="Q494" i="1"/>
  <c r="P494" i="1"/>
  <c r="O494" i="1"/>
  <c r="N494" i="1"/>
  <c r="M494" i="1"/>
  <c r="L494" i="1"/>
  <c r="K494" i="1"/>
  <c r="J494" i="1"/>
  <c r="I494" i="1"/>
  <c r="H494" i="1"/>
  <c r="G494" i="1"/>
  <c r="E494" i="1"/>
  <c r="B494" i="1" s="1"/>
  <c r="D494" i="1"/>
  <c r="C494" i="1"/>
  <c r="Q493" i="1"/>
  <c r="P493" i="1"/>
  <c r="O493" i="1"/>
  <c r="N493" i="1"/>
  <c r="M493" i="1"/>
  <c r="L493" i="1"/>
  <c r="K493" i="1"/>
  <c r="J493" i="1"/>
  <c r="I493" i="1"/>
  <c r="H493" i="1"/>
  <c r="G493" i="1"/>
  <c r="E493" i="1"/>
  <c r="F493" i="1" s="1"/>
  <c r="D493" i="1"/>
  <c r="C493" i="1"/>
  <c r="Q492" i="1"/>
  <c r="P492" i="1"/>
  <c r="O492" i="1"/>
  <c r="N492" i="1"/>
  <c r="M492" i="1"/>
  <c r="L492" i="1"/>
  <c r="K492" i="1"/>
  <c r="J492" i="1"/>
  <c r="I492" i="1"/>
  <c r="H492" i="1"/>
  <c r="G492" i="1"/>
  <c r="E492" i="1"/>
  <c r="F492" i="1" s="1"/>
  <c r="D492" i="1"/>
  <c r="C492" i="1"/>
  <c r="Q491" i="1"/>
  <c r="P491" i="1"/>
  <c r="O491" i="1"/>
  <c r="N491" i="1"/>
  <c r="M491" i="1"/>
  <c r="L491" i="1"/>
  <c r="K491" i="1"/>
  <c r="J491" i="1"/>
  <c r="I491" i="1"/>
  <c r="H491" i="1"/>
  <c r="G491" i="1"/>
  <c r="E491" i="1"/>
  <c r="D491" i="1"/>
  <c r="C491" i="1"/>
  <c r="Q490" i="1"/>
  <c r="P490" i="1"/>
  <c r="O490" i="1"/>
  <c r="N490" i="1"/>
  <c r="M490" i="1"/>
  <c r="L490" i="1"/>
  <c r="K490" i="1"/>
  <c r="J490" i="1"/>
  <c r="I490" i="1"/>
  <c r="H490" i="1"/>
  <c r="G490" i="1"/>
  <c r="E490" i="1"/>
  <c r="F490" i="1" s="1"/>
  <c r="D490" i="1"/>
  <c r="C490" i="1"/>
  <c r="Q489" i="1"/>
  <c r="P489" i="1"/>
  <c r="O489" i="1"/>
  <c r="N489" i="1"/>
  <c r="M489" i="1"/>
  <c r="L489" i="1"/>
  <c r="K489" i="1"/>
  <c r="J489" i="1"/>
  <c r="I489" i="1"/>
  <c r="H489" i="1"/>
  <c r="G489" i="1"/>
  <c r="E489" i="1"/>
  <c r="F489" i="1" s="1"/>
  <c r="D489" i="1"/>
  <c r="C489" i="1"/>
  <c r="Q488" i="1"/>
  <c r="P488" i="1"/>
  <c r="O488" i="1"/>
  <c r="N488" i="1"/>
  <c r="M488" i="1"/>
  <c r="L488" i="1"/>
  <c r="K488" i="1"/>
  <c r="J488" i="1"/>
  <c r="I488" i="1"/>
  <c r="H488" i="1"/>
  <c r="G488" i="1"/>
  <c r="F488" i="1"/>
  <c r="E488" i="1"/>
  <c r="B488" i="1" s="1"/>
  <c r="D488" i="1"/>
  <c r="C488" i="1"/>
  <c r="Q487" i="1"/>
  <c r="P487" i="1"/>
  <c r="O487" i="1"/>
  <c r="N487" i="1"/>
  <c r="M487" i="1"/>
  <c r="L487" i="1"/>
  <c r="K487" i="1"/>
  <c r="J487" i="1"/>
  <c r="I487" i="1"/>
  <c r="H487" i="1"/>
  <c r="G487" i="1"/>
  <c r="E487" i="1"/>
  <c r="F487" i="1" s="1"/>
  <c r="D487" i="1"/>
  <c r="C487" i="1"/>
  <c r="B487" i="1"/>
  <c r="Q486" i="1"/>
  <c r="P486" i="1"/>
  <c r="O486" i="1"/>
  <c r="N486" i="1"/>
  <c r="M486" i="1"/>
  <c r="L486" i="1"/>
  <c r="K486" i="1"/>
  <c r="J486" i="1"/>
  <c r="I486" i="1"/>
  <c r="H486" i="1"/>
  <c r="G486" i="1"/>
  <c r="F486" i="1"/>
  <c r="E486" i="1"/>
  <c r="B486" i="1" s="1"/>
  <c r="D486" i="1"/>
  <c r="C486" i="1"/>
  <c r="Q485" i="1"/>
  <c r="P485" i="1"/>
  <c r="O485" i="1"/>
  <c r="N485" i="1"/>
  <c r="M485" i="1"/>
  <c r="L485" i="1"/>
  <c r="K485" i="1"/>
  <c r="J485" i="1"/>
  <c r="I485" i="1"/>
  <c r="H485" i="1"/>
  <c r="G485" i="1"/>
  <c r="E485" i="1"/>
  <c r="B485" i="1" s="1"/>
  <c r="D485" i="1"/>
  <c r="C485" i="1"/>
  <c r="Q484" i="1"/>
  <c r="P484" i="1"/>
  <c r="O484" i="1"/>
  <c r="N484" i="1"/>
  <c r="M484" i="1"/>
  <c r="L484" i="1"/>
  <c r="K484" i="1"/>
  <c r="J484" i="1"/>
  <c r="I484" i="1"/>
  <c r="H484" i="1"/>
  <c r="G484" i="1"/>
  <c r="E484" i="1"/>
  <c r="F484" i="1" s="1"/>
  <c r="D484" i="1"/>
  <c r="C484" i="1"/>
  <c r="B484" i="1"/>
  <c r="Q483" i="1"/>
  <c r="P483" i="1"/>
  <c r="O483" i="1"/>
  <c r="N483" i="1"/>
  <c r="M483" i="1"/>
  <c r="L483" i="1"/>
  <c r="K483" i="1"/>
  <c r="J483" i="1"/>
  <c r="I483" i="1"/>
  <c r="H483" i="1"/>
  <c r="G483" i="1"/>
  <c r="F483" i="1"/>
  <c r="E483" i="1"/>
  <c r="D483" i="1"/>
  <c r="C483" i="1"/>
  <c r="B483" i="1"/>
  <c r="Q482" i="1"/>
  <c r="P482" i="1"/>
  <c r="O482" i="1"/>
  <c r="N482" i="1"/>
  <c r="M482" i="1"/>
  <c r="L482" i="1"/>
  <c r="K482" i="1"/>
  <c r="J482" i="1"/>
  <c r="I482" i="1"/>
  <c r="H482" i="1"/>
  <c r="G482" i="1"/>
  <c r="F482" i="1"/>
  <c r="E482" i="1"/>
  <c r="B482" i="1" s="1"/>
  <c r="D482" i="1"/>
  <c r="C482" i="1"/>
  <c r="Q481" i="1"/>
  <c r="P481" i="1"/>
  <c r="O481" i="1"/>
  <c r="N481" i="1"/>
  <c r="M481" i="1"/>
  <c r="L481" i="1"/>
  <c r="K481" i="1"/>
  <c r="J481" i="1"/>
  <c r="I481" i="1"/>
  <c r="H481" i="1"/>
  <c r="G481" i="1"/>
  <c r="E481" i="1"/>
  <c r="F481" i="1" s="1"/>
  <c r="D481" i="1"/>
  <c r="C481" i="1"/>
  <c r="Q480" i="1"/>
  <c r="P480" i="1"/>
  <c r="O480" i="1"/>
  <c r="N480" i="1"/>
  <c r="M480" i="1"/>
  <c r="L480" i="1"/>
  <c r="K480" i="1"/>
  <c r="J480" i="1"/>
  <c r="I480" i="1"/>
  <c r="H480" i="1"/>
  <c r="G480" i="1"/>
  <c r="E480" i="1"/>
  <c r="F480" i="1" s="1"/>
  <c r="D480" i="1"/>
  <c r="C480" i="1"/>
  <c r="B480" i="1"/>
  <c r="Q479" i="1"/>
  <c r="P479" i="1"/>
  <c r="O479" i="1"/>
  <c r="N479" i="1"/>
  <c r="M479" i="1"/>
  <c r="L479" i="1"/>
  <c r="K479" i="1"/>
  <c r="J479" i="1"/>
  <c r="I479" i="1"/>
  <c r="H479" i="1"/>
  <c r="G479" i="1"/>
  <c r="F479" i="1"/>
  <c r="E479" i="1"/>
  <c r="B479" i="1" s="1"/>
  <c r="D479" i="1"/>
  <c r="C479" i="1"/>
  <c r="Q478" i="1"/>
  <c r="P478" i="1"/>
  <c r="O478" i="1"/>
  <c r="N478" i="1"/>
  <c r="M478" i="1"/>
  <c r="L478" i="1"/>
  <c r="K478" i="1"/>
  <c r="J478" i="1"/>
  <c r="I478" i="1"/>
  <c r="H478" i="1"/>
  <c r="G478" i="1"/>
  <c r="E478" i="1"/>
  <c r="F478" i="1" s="1"/>
  <c r="D478" i="1"/>
  <c r="C478" i="1"/>
  <c r="Q477" i="1"/>
  <c r="P477" i="1"/>
  <c r="O477" i="1"/>
  <c r="N477" i="1"/>
  <c r="M477" i="1"/>
  <c r="L477" i="1"/>
  <c r="K477" i="1"/>
  <c r="J477" i="1"/>
  <c r="I477" i="1"/>
  <c r="H477" i="1"/>
  <c r="G477" i="1"/>
  <c r="F477" i="1"/>
  <c r="E477" i="1"/>
  <c r="D477" i="1"/>
  <c r="C477" i="1"/>
  <c r="B477" i="1"/>
  <c r="Q476" i="1"/>
  <c r="P476" i="1"/>
  <c r="O476" i="1"/>
  <c r="N476" i="1"/>
  <c r="M476" i="1"/>
  <c r="L476" i="1"/>
  <c r="K476" i="1"/>
  <c r="J476" i="1"/>
  <c r="I476" i="1"/>
  <c r="H476" i="1"/>
  <c r="G476" i="1"/>
  <c r="E476" i="1"/>
  <c r="B476" i="1" s="1"/>
  <c r="D476" i="1"/>
  <c r="C476" i="1"/>
  <c r="Q475" i="1"/>
  <c r="P475" i="1"/>
  <c r="O475" i="1"/>
  <c r="N475" i="1"/>
  <c r="M475" i="1"/>
  <c r="L475" i="1"/>
  <c r="K475" i="1"/>
  <c r="J475" i="1"/>
  <c r="I475" i="1"/>
  <c r="H475" i="1"/>
  <c r="G475" i="1"/>
  <c r="E475" i="1"/>
  <c r="F475" i="1" s="1"/>
  <c r="D475" i="1"/>
  <c r="C475" i="1"/>
  <c r="Q474" i="1"/>
  <c r="P474" i="1"/>
  <c r="O474" i="1"/>
  <c r="N474" i="1"/>
  <c r="M474" i="1"/>
  <c r="L474" i="1"/>
  <c r="K474" i="1"/>
  <c r="J474" i="1"/>
  <c r="I474" i="1"/>
  <c r="H474" i="1"/>
  <c r="G474" i="1"/>
  <c r="E474" i="1"/>
  <c r="F474" i="1" s="1"/>
  <c r="D474" i="1"/>
  <c r="C474" i="1"/>
  <c r="Q473" i="1"/>
  <c r="P473" i="1"/>
  <c r="O473" i="1"/>
  <c r="N473" i="1"/>
  <c r="M473" i="1"/>
  <c r="L473" i="1"/>
  <c r="K473" i="1"/>
  <c r="J473" i="1"/>
  <c r="I473" i="1"/>
  <c r="H473" i="1"/>
  <c r="G473" i="1"/>
  <c r="E473" i="1"/>
  <c r="D473" i="1"/>
  <c r="C473" i="1"/>
  <c r="Q472" i="1"/>
  <c r="P472" i="1"/>
  <c r="O472" i="1"/>
  <c r="N472" i="1"/>
  <c r="M472" i="1"/>
  <c r="L472" i="1"/>
  <c r="K472" i="1"/>
  <c r="J472" i="1"/>
  <c r="I472" i="1"/>
  <c r="H472" i="1"/>
  <c r="G472" i="1"/>
  <c r="E472" i="1"/>
  <c r="F472" i="1" s="1"/>
  <c r="D472" i="1"/>
  <c r="C472" i="1"/>
  <c r="Q471" i="1"/>
  <c r="P471" i="1"/>
  <c r="O471" i="1"/>
  <c r="N471" i="1"/>
  <c r="M471" i="1"/>
  <c r="L471" i="1"/>
  <c r="K471" i="1"/>
  <c r="J471" i="1"/>
  <c r="I471" i="1"/>
  <c r="H471" i="1"/>
  <c r="G471" i="1"/>
  <c r="E471" i="1"/>
  <c r="B471" i="1" s="1"/>
  <c r="D471" i="1"/>
  <c r="C471" i="1"/>
  <c r="Q470" i="1"/>
  <c r="P470" i="1"/>
  <c r="O470" i="1"/>
  <c r="N470" i="1"/>
  <c r="M470" i="1"/>
  <c r="L470" i="1"/>
  <c r="K470" i="1"/>
  <c r="J470" i="1"/>
  <c r="I470" i="1"/>
  <c r="H470" i="1"/>
  <c r="G470" i="1"/>
  <c r="F470" i="1"/>
  <c r="E470" i="1"/>
  <c r="B470" i="1" s="1"/>
  <c r="D470" i="1"/>
  <c r="C470" i="1"/>
  <c r="Q469" i="1"/>
  <c r="P469" i="1"/>
  <c r="O469" i="1"/>
  <c r="N469" i="1"/>
  <c r="M469" i="1"/>
  <c r="L469" i="1"/>
  <c r="K469" i="1"/>
  <c r="J469" i="1"/>
  <c r="I469" i="1"/>
  <c r="H469" i="1"/>
  <c r="G469" i="1"/>
  <c r="E469" i="1"/>
  <c r="F469" i="1" s="1"/>
  <c r="D469" i="1"/>
  <c r="C469" i="1"/>
  <c r="B469" i="1"/>
  <c r="Q468" i="1"/>
  <c r="P468" i="1"/>
  <c r="O468" i="1"/>
  <c r="N468" i="1"/>
  <c r="M468" i="1"/>
  <c r="L468" i="1"/>
  <c r="K468" i="1"/>
  <c r="J468" i="1"/>
  <c r="I468" i="1"/>
  <c r="H468" i="1"/>
  <c r="G468" i="1"/>
  <c r="F468" i="1"/>
  <c r="E468" i="1"/>
  <c r="B468" i="1" s="1"/>
  <c r="D468" i="1"/>
  <c r="C468" i="1"/>
  <c r="Q467" i="1"/>
  <c r="P467" i="1"/>
  <c r="O467" i="1"/>
  <c r="N467" i="1"/>
  <c r="M467" i="1"/>
  <c r="L467" i="1"/>
  <c r="K467" i="1"/>
  <c r="J467" i="1"/>
  <c r="I467" i="1"/>
  <c r="H467" i="1"/>
  <c r="G467" i="1"/>
  <c r="E467" i="1"/>
  <c r="B467" i="1" s="1"/>
  <c r="D467" i="1"/>
  <c r="C467" i="1"/>
  <c r="Q466" i="1"/>
  <c r="P466" i="1"/>
  <c r="O466" i="1"/>
  <c r="N466" i="1"/>
  <c r="M466" i="1"/>
  <c r="L466" i="1"/>
  <c r="K466" i="1"/>
  <c r="J466" i="1"/>
  <c r="I466" i="1"/>
  <c r="H466" i="1"/>
  <c r="G466" i="1"/>
  <c r="E466" i="1"/>
  <c r="F466" i="1" s="1"/>
  <c r="D466" i="1"/>
  <c r="C466" i="1"/>
  <c r="B466" i="1"/>
  <c r="Q465" i="1"/>
  <c r="P465" i="1"/>
  <c r="O465" i="1"/>
  <c r="N465" i="1"/>
  <c r="M465" i="1"/>
  <c r="L465" i="1"/>
  <c r="K465" i="1"/>
  <c r="J465" i="1"/>
  <c r="I465" i="1"/>
  <c r="H465" i="1"/>
  <c r="G465" i="1"/>
  <c r="F465" i="1"/>
  <c r="E465" i="1"/>
  <c r="D465" i="1"/>
  <c r="C465" i="1"/>
  <c r="B465" i="1"/>
  <c r="Q464" i="1"/>
  <c r="P464" i="1"/>
  <c r="O464" i="1"/>
  <c r="N464" i="1"/>
  <c r="M464" i="1"/>
  <c r="L464" i="1"/>
  <c r="K464" i="1"/>
  <c r="J464" i="1"/>
  <c r="I464" i="1"/>
  <c r="H464" i="1"/>
  <c r="G464" i="1"/>
  <c r="F464" i="1"/>
  <c r="E464" i="1"/>
  <c r="B464" i="1" s="1"/>
  <c r="D464" i="1"/>
  <c r="C464" i="1"/>
  <c r="Q463" i="1"/>
  <c r="P463" i="1"/>
  <c r="O463" i="1"/>
  <c r="N463" i="1"/>
  <c r="M463" i="1"/>
  <c r="L463" i="1"/>
  <c r="K463" i="1"/>
  <c r="J463" i="1"/>
  <c r="I463" i="1"/>
  <c r="H463" i="1"/>
  <c r="G463" i="1"/>
  <c r="E463" i="1"/>
  <c r="F463" i="1" s="1"/>
  <c r="D463" i="1"/>
  <c r="C463" i="1"/>
  <c r="Q462" i="1"/>
  <c r="P462" i="1"/>
  <c r="O462" i="1"/>
  <c r="N462" i="1"/>
  <c r="M462" i="1"/>
  <c r="L462" i="1"/>
  <c r="K462" i="1"/>
  <c r="J462" i="1"/>
  <c r="I462" i="1"/>
  <c r="H462" i="1"/>
  <c r="G462" i="1"/>
  <c r="E462" i="1"/>
  <c r="F462" i="1" s="1"/>
  <c r="D462" i="1"/>
  <c r="C462" i="1"/>
  <c r="B462" i="1"/>
  <c r="Q461" i="1"/>
  <c r="P461" i="1"/>
  <c r="O461" i="1"/>
  <c r="N461" i="1"/>
  <c r="M461" i="1"/>
  <c r="L461" i="1"/>
  <c r="K461" i="1"/>
  <c r="J461" i="1"/>
  <c r="I461" i="1"/>
  <c r="H461" i="1"/>
  <c r="G461" i="1"/>
  <c r="F461" i="1"/>
  <c r="E461" i="1"/>
  <c r="B461" i="1" s="1"/>
  <c r="D461" i="1"/>
  <c r="C461" i="1"/>
  <c r="Q460" i="1"/>
  <c r="P460" i="1"/>
  <c r="O460" i="1"/>
  <c r="N460" i="1"/>
  <c r="M460" i="1"/>
  <c r="L460" i="1"/>
  <c r="K460" i="1"/>
  <c r="J460" i="1"/>
  <c r="I460" i="1"/>
  <c r="H460" i="1"/>
  <c r="G460" i="1"/>
  <c r="E460" i="1"/>
  <c r="F460" i="1" s="1"/>
  <c r="D460" i="1"/>
  <c r="C460" i="1"/>
  <c r="Q459" i="1"/>
  <c r="P459" i="1"/>
  <c r="O459" i="1"/>
  <c r="N459" i="1"/>
  <c r="M459" i="1"/>
  <c r="L459" i="1"/>
  <c r="K459" i="1"/>
  <c r="J459" i="1"/>
  <c r="I459" i="1"/>
  <c r="H459" i="1"/>
  <c r="G459" i="1"/>
  <c r="F459" i="1"/>
  <c r="E459" i="1"/>
  <c r="D459" i="1"/>
  <c r="C459" i="1"/>
  <c r="B459" i="1"/>
  <c r="Q458" i="1"/>
  <c r="P458" i="1"/>
  <c r="O458" i="1"/>
  <c r="N458" i="1"/>
  <c r="M458" i="1"/>
  <c r="L458" i="1"/>
  <c r="K458" i="1"/>
  <c r="J458" i="1"/>
  <c r="I458" i="1"/>
  <c r="H458" i="1"/>
  <c r="G458" i="1"/>
  <c r="E458" i="1"/>
  <c r="B458" i="1" s="1"/>
  <c r="D458" i="1"/>
  <c r="C458" i="1"/>
  <c r="Q457" i="1"/>
  <c r="P457" i="1"/>
  <c r="O457" i="1"/>
  <c r="N457" i="1"/>
  <c r="M457" i="1"/>
  <c r="L457" i="1"/>
  <c r="K457" i="1"/>
  <c r="J457" i="1"/>
  <c r="I457" i="1"/>
  <c r="H457" i="1"/>
  <c r="G457" i="1"/>
  <c r="E457" i="1"/>
  <c r="F457" i="1" s="1"/>
  <c r="D457" i="1"/>
  <c r="C457" i="1"/>
  <c r="Q456" i="1"/>
  <c r="P456" i="1"/>
  <c r="O456" i="1"/>
  <c r="N456" i="1"/>
  <c r="M456" i="1"/>
  <c r="L456" i="1"/>
  <c r="K456" i="1"/>
  <c r="J456" i="1"/>
  <c r="I456" i="1"/>
  <c r="H456" i="1"/>
  <c r="G456" i="1"/>
  <c r="E456" i="1"/>
  <c r="F456" i="1" s="1"/>
  <c r="D456" i="1"/>
  <c r="C456" i="1"/>
  <c r="Q455" i="1"/>
  <c r="P455" i="1"/>
  <c r="O455" i="1"/>
  <c r="N455" i="1"/>
  <c r="M455" i="1"/>
  <c r="L455" i="1"/>
  <c r="K455" i="1"/>
  <c r="J455" i="1"/>
  <c r="I455" i="1"/>
  <c r="H455" i="1"/>
  <c r="G455" i="1"/>
  <c r="E455" i="1"/>
  <c r="D455" i="1"/>
  <c r="C455" i="1"/>
  <c r="Q454" i="1"/>
  <c r="P454" i="1"/>
  <c r="O454" i="1"/>
  <c r="N454" i="1"/>
  <c r="M454" i="1"/>
  <c r="L454" i="1"/>
  <c r="K454" i="1"/>
  <c r="J454" i="1"/>
  <c r="I454" i="1"/>
  <c r="H454" i="1"/>
  <c r="G454" i="1"/>
  <c r="E454" i="1"/>
  <c r="D454" i="1"/>
  <c r="C454" i="1"/>
  <c r="Q453" i="1"/>
  <c r="P453" i="1"/>
  <c r="O453" i="1"/>
  <c r="N453" i="1"/>
  <c r="M453" i="1"/>
  <c r="L453" i="1"/>
  <c r="K453" i="1"/>
  <c r="J453" i="1"/>
  <c r="I453" i="1"/>
  <c r="H453" i="1"/>
  <c r="G453" i="1"/>
  <c r="E453" i="1"/>
  <c r="F453" i="1" s="1"/>
  <c r="D453" i="1"/>
  <c r="C453" i="1"/>
  <c r="Q452" i="1"/>
  <c r="P452" i="1"/>
  <c r="O452" i="1"/>
  <c r="N452" i="1"/>
  <c r="M452" i="1"/>
  <c r="L452" i="1"/>
  <c r="K452" i="1"/>
  <c r="J452" i="1"/>
  <c r="I452" i="1"/>
  <c r="H452" i="1"/>
  <c r="G452" i="1"/>
  <c r="F452" i="1"/>
  <c r="E452" i="1"/>
  <c r="B452" i="1" s="1"/>
  <c r="D452" i="1"/>
  <c r="C452" i="1"/>
  <c r="Q451" i="1"/>
  <c r="P451" i="1"/>
  <c r="O451" i="1"/>
  <c r="N451" i="1"/>
  <c r="M451" i="1"/>
  <c r="L451" i="1"/>
  <c r="K451" i="1"/>
  <c r="J451" i="1"/>
  <c r="I451" i="1"/>
  <c r="H451" i="1"/>
  <c r="G451" i="1"/>
  <c r="E451" i="1"/>
  <c r="F451" i="1" s="1"/>
  <c r="D451" i="1"/>
  <c r="C451" i="1"/>
  <c r="B451" i="1"/>
  <c r="Q450" i="1"/>
  <c r="P450" i="1"/>
  <c r="O450" i="1"/>
  <c r="N450" i="1"/>
  <c r="M450" i="1"/>
  <c r="L450" i="1"/>
  <c r="K450" i="1"/>
  <c r="J450" i="1"/>
  <c r="I450" i="1"/>
  <c r="H450" i="1"/>
  <c r="G450" i="1"/>
  <c r="F450" i="1"/>
  <c r="E450" i="1"/>
  <c r="B450" i="1" s="1"/>
  <c r="D450" i="1"/>
  <c r="C450" i="1"/>
  <c r="Q449" i="1"/>
  <c r="P449" i="1"/>
  <c r="O449" i="1"/>
  <c r="N449" i="1"/>
  <c r="M449" i="1"/>
  <c r="L449" i="1"/>
  <c r="K449" i="1"/>
  <c r="J449" i="1"/>
  <c r="I449" i="1"/>
  <c r="H449" i="1"/>
  <c r="G449" i="1"/>
  <c r="E449" i="1"/>
  <c r="B449" i="1" s="1"/>
  <c r="D449" i="1"/>
  <c r="C449" i="1"/>
  <c r="Q448" i="1"/>
  <c r="P448" i="1"/>
  <c r="O448" i="1"/>
  <c r="N448" i="1"/>
  <c r="M448" i="1"/>
  <c r="L448" i="1"/>
  <c r="K448" i="1"/>
  <c r="J448" i="1"/>
  <c r="I448" i="1"/>
  <c r="H448" i="1"/>
  <c r="G448" i="1"/>
  <c r="E448" i="1"/>
  <c r="F448" i="1" s="1"/>
  <c r="D448" i="1"/>
  <c r="C448" i="1"/>
  <c r="B448" i="1"/>
  <c r="Q447" i="1"/>
  <c r="P447" i="1"/>
  <c r="O447" i="1"/>
  <c r="N447" i="1"/>
  <c r="M447" i="1"/>
  <c r="L447" i="1"/>
  <c r="K447" i="1"/>
  <c r="J447" i="1"/>
  <c r="I447" i="1"/>
  <c r="H447" i="1"/>
  <c r="G447" i="1"/>
  <c r="F447" i="1"/>
  <c r="E447" i="1"/>
  <c r="D447" i="1"/>
  <c r="C447" i="1"/>
  <c r="B447" i="1"/>
  <c r="Q446" i="1"/>
  <c r="P446" i="1"/>
  <c r="O446" i="1"/>
  <c r="N446" i="1"/>
  <c r="M446" i="1"/>
  <c r="L446" i="1"/>
  <c r="K446" i="1"/>
  <c r="J446" i="1"/>
  <c r="I446" i="1"/>
  <c r="H446" i="1"/>
  <c r="G446" i="1"/>
  <c r="F446" i="1"/>
  <c r="E446" i="1"/>
  <c r="B446" i="1" s="1"/>
  <c r="D446" i="1"/>
  <c r="C446" i="1"/>
  <c r="Q445" i="1"/>
  <c r="P445" i="1"/>
  <c r="O445" i="1"/>
  <c r="N445" i="1"/>
  <c r="M445" i="1"/>
  <c r="L445" i="1"/>
  <c r="K445" i="1"/>
  <c r="J445" i="1"/>
  <c r="I445" i="1"/>
  <c r="H445" i="1"/>
  <c r="G445" i="1"/>
  <c r="E445" i="1"/>
  <c r="F445" i="1" s="1"/>
  <c r="D445" i="1"/>
  <c r="C445" i="1"/>
  <c r="Q444" i="1"/>
  <c r="P444" i="1"/>
  <c r="O444" i="1"/>
  <c r="N444" i="1"/>
  <c r="M444" i="1"/>
  <c r="L444" i="1"/>
  <c r="K444" i="1"/>
  <c r="J444" i="1"/>
  <c r="I444" i="1"/>
  <c r="H444" i="1"/>
  <c r="G444" i="1"/>
  <c r="E444" i="1"/>
  <c r="F444" i="1" s="1"/>
  <c r="D444" i="1"/>
  <c r="C444" i="1"/>
  <c r="B444" i="1"/>
  <c r="Q443" i="1"/>
  <c r="P443" i="1"/>
  <c r="O443" i="1"/>
  <c r="N443" i="1"/>
  <c r="M443" i="1"/>
  <c r="L443" i="1"/>
  <c r="K443" i="1"/>
  <c r="J443" i="1"/>
  <c r="I443" i="1"/>
  <c r="H443" i="1"/>
  <c r="G443" i="1"/>
  <c r="F443" i="1"/>
  <c r="E443" i="1"/>
  <c r="B443" i="1" s="1"/>
  <c r="D443" i="1"/>
  <c r="C443" i="1"/>
  <c r="Q442" i="1"/>
  <c r="P442" i="1"/>
  <c r="O442" i="1"/>
  <c r="N442" i="1"/>
  <c r="M442" i="1"/>
  <c r="L442" i="1"/>
  <c r="K442" i="1"/>
  <c r="J442" i="1"/>
  <c r="I442" i="1"/>
  <c r="H442" i="1"/>
  <c r="G442" i="1"/>
  <c r="E442" i="1"/>
  <c r="D442" i="1"/>
  <c r="C442" i="1"/>
  <c r="Q441" i="1"/>
  <c r="P441" i="1"/>
  <c r="O441" i="1"/>
  <c r="N441" i="1"/>
  <c r="M441" i="1"/>
  <c r="L441" i="1"/>
  <c r="K441" i="1"/>
  <c r="J441" i="1"/>
  <c r="I441" i="1"/>
  <c r="H441" i="1"/>
  <c r="G441" i="1"/>
  <c r="F441" i="1"/>
  <c r="E441" i="1"/>
  <c r="D441" i="1"/>
  <c r="C441" i="1"/>
  <c r="B441" i="1"/>
  <c r="Q440" i="1"/>
  <c r="P440" i="1"/>
  <c r="O440" i="1"/>
  <c r="N440" i="1"/>
  <c r="M440" i="1"/>
  <c r="L440" i="1"/>
  <c r="K440" i="1"/>
  <c r="J440" i="1"/>
  <c r="I440" i="1"/>
  <c r="H440" i="1"/>
  <c r="G440" i="1"/>
  <c r="E440" i="1"/>
  <c r="B440" i="1" s="1"/>
  <c r="D440" i="1"/>
  <c r="C440" i="1"/>
  <c r="Q439" i="1"/>
  <c r="P439" i="1"/>
  <c r="O439" i="1"/>
  <c r="N439" i="1"/>
  <c r="M439" i="1"/>
  <c r="L439" i="1"/>
  <c r="K439" i="1"/>
  <c r="J439" i="1"/>
  <c r="I439" i="1"/>
  <c r="H439" i="1"/>
  <c r="G439" i="1"/>
  <c r="E439" i="1"/>
  <c r="F439" i="1" s="1"/>
  <c r="D439" i="1"/>
  <c r="C439" i="1"/>
  <c r="Q438" i="1"/>
  <c r="P438" i="1"/>
  <c r="O438" i="1"/>
  <c r="N438" i="1"/>
  <c r="M438" i="1"/>
  <c r="L438" i="1"/>
  <c r="K438" i="1"/>
  <c r="J438" i="1"/>
  <c r="I438" i="1"/>
  <c r="H438" i="1"/>
  <c r="G438" i="1"/>
  <c r="E438" i="1"/>
  <c r="F438" i="1" s="1"/>
  <c r="D438" i="1"/>
  <c r="C438" i="1"/>
  <c r="Q437" i="1"/>
  <c r="P437" i="1"/>
  <c r="O437" i="1"/>
  <c r="N437" i="1"/>
  <c r="M437" i="1"/>
  <c r="L437" i="1"/>
  <c r="K437" i="1"/>
  <c r="J437" i="1"/>
  <c r="I437" i="1"/>
  <c r="H437" i="1"/>
  <c r="G437" i="1"/>
  <c r="E437" i="1"/>
  <c r="D437" i="1"/>
  <c r="C437" i="1"/>
  <c r="Q436" i="1"/>
  <c r="P436" i="1"/>
  <c r="O436" i="1"/>
  <c r="N436" i="1"/>
  <c r="M436" i="1"/>
  <c r="L436" i="1"/>
  <c r="K436" i="1"/>
  <c r="J436" i="1"/>
  <c r="I436" i="1"/>
  <c r="H436" i="1"/>
  <c r="G436" i="1"/>
  <c r="E436" i="1"/>
  <c r="F436" i="1" s="1"/>
  <c r="D436" i="1"/>
  <c r="C436" i="1"/>
  <c r="Q435" i="1"/>
  <c r="P435" i="1"/>
  <c r="O435" i="1"/>
  <c r="N435" i="1"/>
  <c r="M435" i="1"/>
  <c r="L435" i="1"/>
  <c r="K435" i="1"/>
  <c r="J435" i="1"/>
  <c r="I435" i="1"/>
  <c r="H435" i="1"/>
  <c r="G435" i="1"/>
  <c r="E435" i="1"/>
  <c r="F435" i="1" s="1"/>
  <c r="D435" i="1"/>
  <c r="C435" i="1"/>
  <c r="Q434" i="1"/>
  <c r="P434" i="1"/>
  <c r="O434" i="1"/>
  <c r="N434" i="1"/>
  <c r="M434" i="1"/>
  <c r="L434" i="1"/>
  <c r="K434" i="1"/>
  <c r="J434" i="1"/>
  <c r="I434" i="1"/>
  <c r="H434" i="1"/>
  <c r="G434" i="1"/>
  <c r="F434" i="1"/>
  <c r="E434" i="1"/>
  <c r="B434" i="1" s="1"/>
  <c r="D434" i="1"/>
  <c r="C434" i="1"/>
  <c r="Q433" i="1"/>
  <c r="P433" i="1"/>
  <c r="O433" i="1"/>
  <c r="N433" i="1"/>
  <c r="M433" i="1"/>
  <c r="L433" i="1"/>
  <c r="K433" i="1"/>
  <c r="J433" i="1"/>
  <c r="I433" i="1"/>
  <c r="H433" i="1"/>
  <c r="G433" i="1"/>
  <c r="E433" i="1"/>
  <c r="F433" i="1" s="1"/>
  <c r="D433" i="1"/>
  <c r="C433" i="1"/>
  <c r="B433" i="1"/>
  <c r="Q432" i="1"/>
  <c r="P432" i="1"/>
  <c r="O432" i="1"/>
  <c r="N432" i="1"/>
  <c r="M432" i="1"/>
  <c r="L432" i="1"/>
  <c r="K432" i="1"/>
  <c r="J432" i="1"/>
  <c r="I432" i="1"/>
  <c r="H432" i="1"/>
  <c r="G432" i="1"/>
  <c r="F432" i="1"/>
  <c r="E432" i="1"/>
  <c r="B432" i="1" s="1"/>
  <c r="D432" i="1"/>
  <c r="C432" i="1"/>
  <c r="Q431" i="1"/>
  <c r="P431" i="1"/>
  <c r="O431" i="1"/>
  <c r="N431" i="1"/>
  <c r="M431" i="1"/>
  <c r="L431" i="1"/>
  <c r="K431" i="1"/>
  <c r="J431" i="1"/>
  <c r="I431" i="1"/>
  <c r="H431" i="1"/>
  <c r="G431" i="1"/>
  <c r="E431" i="1"/>
  <c r="B431" i="1" s="1"/>
  <c r="D431" i="1"/>
  <c r="C431" i="1"/>
  <c r="Q430" i="1"/>
  <c r="P430" i="1"/>
  <c r="O430" i="1"/>
  <c r="N430" i="1"/>
  <c r="M430" i="1"/>
  <c r="L430" i="1"/>
  <c r="K430" i="1"/>
  <c r="J430" i="1"/>
  <c r="I430" i="1"/>
  <c r="H430" i="1"/>
  <c r="G430" i="1"/>
  <c r="E430" i="1"/>
  <c r="F430" i="1" s="1"/>
  <c r="D430" i="1"/>
  <c r="C430" i="1"/>
  <c r="B430" i="1"/>
  <c r="Q429" i="1"/>
  <c r="P429" i="1"/>
  <c r="O429" i="1"/>
  <c r="N429" i="1"/>
  <c r="M429" i="1"/>
  <c r="L429" i="1"/>
  <c r="K429" i="1"/>
  <c r="J429" i="1"/>
  <c r="I429" i="1"/>
  <c r="H429" i="1"/>
  <c r="G429" i="1"/>
  <c r="F429" i="1"/>
  <c r="E429" i="1"/>
  <c r="D429" i="1"/>
  <c r="C429" i="1"/>
  <c r="B429" i="1"/>
  <c r="Q428" i="1"/>
  <c r="P428" i="1"/>
  <c r="O428" i="1"/>
  <c r="N428" i="1"/>
  <c r="M428" i="1"/>
  <c r="L428" i="1"/>
  <c r="K428" i="1"/>
  <c r="J428" i="1"/>
  <c r="I428" i="1"/>
  <c r="H428" i="1"/>
  <c r="G428" i="1"/>
  <c r="F428" i="1"/>
  <c r="E428" i="1"/>
  <c r="B428" i="1" s="1"/>
  <c r="D428" i="1"/>
  <c r="C428" i="1"/>
  <c r="Q427" i="1"/>
  <c r="P427" i="1"/>
  <c r="O427" i="1"/>
  <c r="N427" i="1"/>
  <c r="M427" i="1"/>
  <c r="L427" i="1"/>
  <c r="K427" i="1"/>
  <c r="J427" i="1"/>
  <c r="I427" i="1"/>
  <c r="H427" i="1"/>
  <c r="G427" i="1"/>
  <c r="E427" i="1"/>
  <c r="F427" i="1" s="1"/>
  <c r="D427" i="1"/>
  <c r="C427" i="1"/>
  <c r="Q426" i="1"/>
  <c r="P426" i="1"/>
  <c r="O426" i="1"/>
  <c r="N426" i="1"/>
  <c r="M426" i="1"/>
  <c r="L426" i="1"/>
  <c r="K426" i="1"/>
  <c r="J426" i="1"/>
  <c r="I426" i="1"/>
  <c r="H426" i="1"/>
  <c r="G426" i="1"/>
  <c r="E426" i="1"/>
  <c r="F426" i="1" s="1"/>
  <c r="D426" i="1"/>
  <c r="C426" i="1"/>
  <c r="B426" i="1"/>
  <c r="Q425" i="1"/>
  <c r="P425" i="1"/>
  <c r="O425" i="1"/>
  <c r="N425" i="1"/>
  <c r="M425" i="1"/>
  <c r="L425" i="1"/>
  <c r="K425" i="1"/>
  <c r="J425" i="1"/>
  <c r="I425" i="1"/>
  <c r="H425" i="1"/>
  <c r="G425" i="1"/>
  <c r="F425" i="1"/>
  <c r="E425" i="1"/>
  <c r="B425" i="1" s="1"/>
  <c r="D425" i="1"/>
  <c r="C425" i="1"/>
  <c r="Q424" i="1"/>
  <c r="P424" i="1"/>
  <c r="O424" i="1"/>
  <c r="N424" i="1"/>
  <c r="M424" i="1"/>
  <c r="L424" i="1"/>
  <c r="K424" i="1"/>
  <c r="J424" i="1"/>
  <c r="I424" i="1"/>
  <c r="H424" i="1"/>
  <c r="G424" i="1"/>
  <c r="E424" i="1"/>
  <c r="F424" i="1" s="1"/>
  <c r="D424" i="1"/>
  <c r="C424" i="1"/>
  <c r="Q423" i="1"/>
  <c r="P423" i="1"/>
  <c r="O423" i="1"/>
  <c r="N423" i="1"/>
  <c r="M423" i="1"/>
  <c r="L423" i="1"/>
  <c r="K423" i="1"/>
  <c r="J423" i="1"/>
  <c r="I423" i="1"/>
  <c r="H423" i="1"/>
  <c r="G423" i="1"/>
  <c r="F423" i="1"/>
  <c r="E423" i="1"/>
  <c r="D423" i="1"/>
  <c r="C423" i="1"/>
  <c r="B423" i="1"/>
  <c r="Q422" i="1"/>
  <c r="P422" i="1"/>
  <c r="O422" i="1"/>
  <c r="N422" i="1"/>
  <c r="M422" i="1"/>
  <c r="L422" i="1"/>
  <c r="K422" i="1"/>
  <c r="J422" i="1"/>
  <c r="I422" i="1"/>
  <c r="H422" i="1"/>
  <c r="G422" i="1"/>
  <c r="E422" i="1"/>
  <c r="D422" i="1"/>
  <c r="C422" i="1"/>
  <c r="Q421" i="1"/>
  <c r="P421" i="1"/>
  <c r="O421" i="1"/>
  <c r="N421" i="1"/>
  <c r="M421" i="1"/>
  <c r="L421" i="1"/>
  <c r="K421" i="1"/>
  <c r="J421" i="1"/>
  <c r="I421" i="1"/>
  <c r="H421" i="1"/>
  <c r="G421" i="1"/>
  <c r="E421" i="1"/>
  <c r="F421" i="1" s="1"/>
  <c r="D421" i="1"/>
  <c r="C421" i="1"/>
  <c r="Q420" i="1"/>
  <c r="P420" i="1"/>
  <c r="O420" i="1"/>
  <c r="N420" i="1"/>
  <c r="M420" i="1"/>
  <c r="L420" i="1"/>
  <c r="K420" i="1"/>
  <c r="J420" i="1"/>
  <c r="I420" i="1"/>
  <c r="H420" i="1"/>
  <c r="G420" i="1"/>
  <c r="E420" i="1"/>
  <c r="F420" i="1" s="1"/>
  <c r="D420" i="1"/>
  <c r="C420" i="1"/>
  <c r="Q419" i="1"/>
  <c r="P419" i="1"/>
  <c r="O419" i="1"/>
  <c r="N419" i="1"/>
  <c r="M419" i="1"/>
  <c r="L419" i="1"/>
  <c r="K419" i="1"/>
  <c r="J419" i="1"/>
  <c r="I419" i="1"/>
  <c r="H419" i="1"/>
  <c r="G419" i="1"/>
  <c r="E419" i="1"/>
  <c r="D419" i="1"/>
  <c r="C419" i="1"/>
  <c r="Q418" i="1"/>
  <c r="P418" i="1"/>
  <c r="O418" i="1"/>
  <c r="N418" i="1"/>
  <c r="M418" i="1"/>
  <c r="L418" i="1"/>
  <c r="K418" i="1"/>
  <c r="J418" i="1"/>
  <c r="I418" i="1"/>
  <c r="H418" i="1"/>
  <c r="G418" i="1"/>
  <c r="E418" i="1"/>
  <c r="F418" i="1" s="1"/>
  <c r="D418" i="1"/>
  <c r="C418" i="1"/>
  <c r="Q417" i="1"/>
  <c r="P417" i="1"/>
  <c r="O417" i="1"/>
  <c r="N417" i="1"/>
  <c r="M417" i="1"/>
  <c r="L417" i="1"/>
  <c r="K417" i="1"/>
  <c r="J417" i="1"/>
  <c r="I417" i="1"/>
  <c r="H417" i="1"/>
  <c r="G417" i="1"/>
  <c r="E417" i="1"/>
  <c r="D417" i="1"/>
  <c r="C417" i="1"/>
  <c r="Q416" i="1"/>
  <c r="P416" i="1"/>
  <c r="O416" i="1"/>
  <c r="N416" i="1"/>
  <c r="M416" i="1"/>
  <c r="L416" i="1"/>
  <c r="K416" i="1"/>
  <c r="J416" i="1"/>
  <c r="I416" i="1"/>
  <c r="H416" i="1"/>
  <c r="G416" i="1"/>
  <c r="F416" i="1"/>
  <c r="E416" i="1"/>
  <c r="B416" i="1" s="1"/>
  <c r="D416" i="1"/>
  <c r="C416" i="1"/>
  <c r="Q415" i="1"/>
  <c r="P415" i="1"/>
  <c r="O415" i="1"/>
  <c r="N415" i="1"/>
  <c r="M415" i="1"/>
  <c r="L415" i="1"/>
  <c r="K415" i="1"/>
  <c r="J415" i="1"/>
  <c r="I415" i="1"/>
  <c r="H415" i="1"/>
  <c r="G415" i="1"/>
  <c r="E415" i="1"/>
  <c r="F415" i="1" s="1"/>
  <c r="D415" i="1"/>
  <c r="C415" i="1"/>
  <c r="B415" i="1"/>
  <c r="Q414" i="1"/>
  <c r="P414" i="1"/>
  <c r="O414" i="1"/>
  <c r="N414" i="1"/>
  <c r="M414" i="1"/>
  <c r="L414" i="1"/>
  <c r="K414" i="1"/>
  <c r="J414" i="1"/>
  <c r="I414" i="1"/>
  <c r="H414" i="1"/>
  <c r="G414" i="1"/>
  <c r="F414" i="1"/>
  <c r="E414" i="1"/>
  <c r="B414" i="1" s="1"/>
  <c r="D414" i="1"/>
  <c r="C414" i="1"/>
  <c r="Q413" i="1"/>
  <c r="P413" i="1"/>
  <c r="O413" i="1"/>
  <c r="N413" i="1"/>
  <c r="M413" i="1"/>
  <c r="L413" i="1"/>
  <c r="K413" i="1"/>
  <c r="J413" i="1"/>
  <c r="I413" i="1"/>
  <c r="H413" i="1"/>
  <c r="G413" i="1"/>
  <c r="E413" i="1"/>
  <c r="B413" i="1" s="1"/>
  <c r="D413" i="1"/>
  <c r="C413" i="1"/>
  <c r="Q412" i="1"/>
  <c r="P412" i="1"/>
  <c r="O412" i="1"/>
  <c r="N412" i="1"/>
  <c r="M412" i="1"/>
  <c r="L412" i="1"/>
  <c r="K412" i="1"/>
  <c r="J412" i="1"/>
  <c r="I412" i="1"/>
  <c r="H412" i="1"/>
  <c r="G412" i="1"/>
  <c r="E412" i="1"/>
  <c r="F412" i="1" s="1"/>
  <c r="D412" i="1"/>
  <c r="C412" i="1"/>
  <c r="B412" i="1"/>
  <c r="Q411" i="1"/>
  <c r="P411" i="1"/>
  <c r="O411" i="1"/>
  <c r="N411" i="1"/>
  <c r="M411" i="1"/>
  <c r="L411" i="1"/>
  <c r="K411" i="1"/>
  <c r="J411" i="1"/>
  <c r="I411" i="1"/>
  <c r="H411" i="1"/>
  <c r="G411" i="1"/>
  <c r="F411" i="1"/>
  <c r="E411" i="1"/>
  <c r="D411" i="1"/>
  <c r="C411" i="1"/>
  <c r="B411" i="1"/>
  <c r="Q410" i="1"/>
  <c r="P410" i="1"/>
  <c r="O410" i="1"/>
  <c r="N410" i="1"/>
  <c r="M410" i="1"/>
  <c r="L410" i="1"/>
  <c r="K410" i="1"/>
  <c r="J410" i="1"/>
  <c r="I410" i="1"/>
  <c r="H410" i="1"/>
  <c r="G410" i="1"/>
  <c r="F410" i="1"/>
  <c r="E410" i="1"/>
  <c r="B410" i="1" s="1"/>
  <c r="D410" i="1"/>
  <c r="C410" i="1"/>
  <c r="Q409" i="1"/>
  <c r="P409" i="1"/>
  <c r="O409" i="1"/>
  <c r="N409" i="1"/>
  <c r="M409" i="1"/>
  <c r="L409" i="1"/>
  <c r="K409" i="1"/>
  <c r="J409" i="1"/>
  <c r="I409" i="1"/>
  <c r="H409" i="1"/>
  <c r="G409" i="1"/>
  <c r="E409" i="1"/>
  <c r="F409" i="1" s="1"/>
  <c r="D409" i="1"/>
  <c r="C409" i="1"/>
  <c r="Q408" i="1"/>
  <c r="P408" i="1"/>
  <c r="O408" i="1"/>
  <c r="N408" i="1"/>
  <c r="M408" i="1"/>
  <c r="L408" i="1"/>
  <c r="K408" i="1"/>
  <c r="J408" i="1"/>
  <c r="I408" i="1"/>
  <c r="H408" i="1"/>
  <c r="G408" i="1"/>
  <c r="E408" i="1"/>
  <c r="F408" i="1" s="1"/>
  <c r="D408" i="1"/>
  <c r="C408" i="1"/>
  <c r="B408" i="1"/>
  <c r="Q407" i="1"/>
  <c r="P407" i="1"/>
  <c r="O407" i="1"/>
  <c r="N407" i="1"/>
  <c r="M407" i="1"/>
  <c r="L407" i="1"/>
  <c r="K407" i="1"/>
  <c r="J407" i="1"/>
  <c r="I407" i="1"/>
  <c r="H407" i="1"/>
  <c r="G407" i="1"/>
  <c r="F407" i="1"/>
  <c r="E407" i="1"/>
  <c r="B407" i="1" s="1"/>
  <c r="D407" i="1"/>
  <c r="C407" i="1"/>
  <c r="Q406" i="1"/>
  <c r="P406" i="1"/>
  <c r="O406" i="1"/>
  <c r="N406" i="1"/>
  <c r="M406" i="1"/>
  <c r="L406" i="1"/>
  <c r="K406" i="1"/>
  <c r="J406" i="1"/>
  <c r="I406" i="1"/>
  <c r="H406" i="1"/>
  <c r="G406" i="1"/>
  <c r="E406" i="1"/>
  <c r="F406" i="1" s="1"/>
  <c r="D406" i="1"/>
  <c r="C406" i="1"/>
  <c r="Q405" i="1"/>
  <c r="P405" i="1"/>
  <c r="O405" i="1"/>
  <c r="N405" i="1"/>
  <c r="M405" i="1"/>
  <c r="L405" i="1"/>
  <c r="K405" i="1"/>
  <c r="J405" i="1"/>
  <c r="I405" i="1"/>
  <c r="H405" i="1"/>
  <c r="G405" i="1"/>
  <c r="F405" i="1"/>
  <c r="E405" i="1"/>
  <c r="D405" i="1"/>
  <c r="C405" i="1"/>
  <c r="B405" i="1"/>
  <c r="Q404" i="1"/>
  <c r="P404" i="1"/>
  <c r="O404" i="1"/>
  <c r="N404" i="1"/>
  <c r="M404" i="1"/>
  <c r="L404" i="1"/>
  <c r="K404" i="1"/>
  <c r="J404" i="1"/>
  <c r="I404" i="1"/>
  <c r="H404" i="1"/>
  <c r="G404" i="1"/>
  <c r="E404" i="1"/>
  <c r="B404" i="1" s="1"/>
  <c r="D404" i="1"/>
  <c r="C404" i="1"/>
  <c r="Q403" i="1"/>
  <c r="P403" i="1"/>
  <c r="O403" i="1"/>
  <c r="N403" i="1"/>
  <c r="M403" i="1"/>
  <c r="L403" i="1"/>
  <c r="K403" i="1"/>
  <c r="J403" i="1"/>
  <c r="I403" i="1"/>
  <c r="H403" i="1"/>
  <c r="G403" i="1"/>
  <c r="E403" i="1"/>
  <c r="F403" i="1" s="1"/>
  <c r="D403" i="1"/>
  <c r="C403" i="1"/>
  <c r="Q402" i="1"/>
  <c r="P402" i="1"/>
  <c r="O402" i="1"/>
  <c r="N402" i="1"/>
  <c r="M402" i="1"/>
  <c r="L402" i="1"/>
  <c r="K402" i="1"/>
  <c r="J402" i="1"/>
  <c r="I402" i="1"/>
  <c r="H402" i="1"/>
  <c r="G402" i="1"/>
  <c r="E402" i="1"/>
  <c r="F402" i="1" s="1"/>
  <c r="D402" i="1"/>
  <c r="C402" i="1"/>
  <c r="Q401" i="1"/>
  <c r="P401" i="1"/>
  <c r="O401" i="1"/>
  <c r="N401" i="1"/>
  <c r="M401" i="1"/>
  <c r="L401" i="1"/>
  <c r="K401" i="1"/>
  <c r="J401" i="1"/>
  <c r="I401" i="1"/>
  <c r="H401" i="1"/>
  <c r="G401" i="1"/>
  <c r="E401" i="1"/>
  <c r="D401" i="1"/>
  <c r="C401" i="1"/>
  <c r="Q400" i="1"/>
  <c r="P400" i="1"/>
  <c r="O400" i="1"/>
  <c r="N400" i="1"/>
  <c r="M400" i="1"/>
  <c r="L400" i="1"/>
  <c r="K400" i="1"/>
  <c r="J400" i="1"/>
  <c r="I400" i="1"/>
  <c r="H400" i="1"/>
  <c r="G400" i="1"/>
  <c r="E400" i="1"/>
  <c r="D400" i="1"/>
  <c r="C400" i="1"/>
  <c r="Q399" i="1"/>
  <c r="P399" i="1"/>
  <c r="O399" i="1"/>
  <c r="N399" i="1"/>
  <c r="M399" i="1"/>
  <c r="L399" i="1"/>
  <c r="K399" i="1"/>
  <c r="J399" i="1"/>
  <c r="I399" i="1"/>
  <c r="H399" i="1"/>
  <c r="G399" i="1"/>
  <c r="E399" i="1"/>
  <c r="F399" i="1" s="1"/>
  <c r="D399" i="1"/>
  <c r="C399" i="1"/>
  <c r="Q398" i="1"/>
  <c r="P398" i="1"/>
  <c r="O398" i="1"/>
  <c r="N398" i="1"/>
  <c r="M398" i="1"/>
  <c r="L398" i="1"/>
  <c r="K398" i="1"/>
  <c r="J398" i="1"/>
  <c r="I398" i="1"/>
  <c r="H398" i="1"/>
  <c r="G398" i="1"/>
  <c r="F398" i="1"/>
  <c r="E398" i="1"/>
  <c r="B398" i="1" s="1"/>
  <c r="D398" i="1"/>
  <c r="C398" i="1"/>
  <c r="Q397" i="1"/>
  <c r="P397" i="1"/>
  <c r="O397" i="1"/>
  <c r="N397" i="1"/>
  <c r="M397" i="1"/>
  <c r="L397" i="1"/>
  <c r="K397" i="1"/>
  <c r="J397" i="1"/>
  <c r="I397" i="1"/>
  <c r="H397" i="1"/>
  <c r="G397" i="1"/>
  <c r="E397" i="1"/>
  <c r="F397" i="1" s="1"/>
  <c r="D397" i="1"/>
  <c r="C397" i="1"/>
  <c r="B397" i="1"/>
  <c r="Q396" i="1"/>
  <c r="P396" i="1"/>
  <c r="O396" i="1"/>
  <c r="N396" i="1"/>
  <c r="M396" i="1"/>
  <c r="L396" i="1"/>
  <c r="K396" i="1"/>
  <c r="J396" i="1"/>
  <c r="I396" i="1"/>
  <c r="H396" i="1"/>
  <c r="G396" i="1"/>
  <c r="F396" i="1"/>
  <c r="E396" i="1"/>
  <c r="B396" i="1" s="1"/>
  <c r="D396" i="1"/>
  <c r="C396" i="1"/>
  <c r="Q395" i="1"/>
  <c r="P395" i="1"/>
  <c r="O395" i="1"/>
  <c r="N395" i="1"/>
  <c r="M395" i="1"/>
  <c r="L395" i="1"/>
  <c r="K395" i="1"/>
  <c r="J395" i="1"/>
  <c r="I395" i="1"/>
  <c r="H395" i="1"/>
  <c r="G395" i="1"/>
  <c r="E395" i="1"/>
  <c r="B395" i="1" s="1"/>
  <c r="D395" i="1"/>
  <c r="C395" i="1"/>
  <c r="Q394" i="1"/>
  <c r="P394" i="1"/>
  <c r="O394" i="1"/>
  <c r="N394" i="1"/>
  <c r="M394" i="1"/>
  <c r="L394" i="1"/>
  <c r="K394" i="1"/>
  <c r="J394" i="1"/>
  <c r="I394" i="1"/>
  <c r="H394" i="1"/>
  <c r="G394" i="1"/>
  <c r="E394" i="1"/>
  <c r="F394" i="1" s="1"/>
  <c r="D394" i="1"/>
  <c r="C394" i="1"/>
  <c r="B394" i="1"/>
  <c r="Q393" i="1"/>
  <c r="P393" i="1"/>
  <c r="O393" i="1"/>
  <c r="N393" i="1"/>
  <c r="M393" i="1"/>
  <c r="L393" i="1"/>
  <c r="K393" i="1"/>
  <c r="J393" i="1"/>
  <c r="I393" i="1"/>
  <c r="H393" i="1"/>
  <c r="G393" i="1"/>
  <c r="F393" i="1"/>
  <c r="E393" i="1"/>
  <c r="D393" i="1"/>
  <c r="C393" i="1"/>
  <c r="B393" i="1"/>
  <c r="Q392" i="1"/>
  <c r="P392" i="1"/>
  <c r="O392" i="1"/>
  <c r="N392" i="1"/>
  <c r="M392" i="1"/>
  <c r="L392" i="1"/>
  <c r="K392" i="1"/>
  <c r="J392" i="1"/>
  <c r="I392" i="1"/>
  <c r="H392" i="1"/>
  <c r="G392" i="1"/>
  <c r="F392" i="1"/>
  <c r="E392" i="1"/>
  <c r="B392" i="1" s="1"/>
  <c r="D392" i="1"/>
  <c r="C392" i="1"/>
  <c r="Q391" i="1"/>
  <c r="P391" i="1"/>
  <c r="O391" i="1"/>
  <c r="N391" i="1"/>
  <c r="M391" i="1"/>
  <c r="L391" i="1"/>
  <c r="K391" i="1"/>
  <c r="J391" i="1"/>
  <c r="I391" i="1"/>
  <c r="H391" i="1"/>
  <c r="G391" i="1"/>
  <c r="E391" i="1"/>
  <c r="F391" i="1" s="1"/>
  <c r="D391" i="1"/>
  <c r="C391" i="1"/>
  <c r="Q390" i="1"/>
  <c r="P390" i="1"/>
  <c r="O390" i="1"/>
  <c r="N390" i="1"/>
  <c r="M390" i="1"/>
  <c r="L390" i="1"/>
  <c r="K390" i="1"/>
  <c r="J390" i="1"/>
  <c r="I390" i="1"/>
  <c r="H390" i="1"/>
  <c r="G390" i="1"/>
  <c r="E390" i="1"/>
  <c r="F390" i="1" s="1"/>
  <c r="D390" i="1"/>
  <c r="C390" i="1"/>
  <c r="B390" i="1"/>
  <c r="Q389" i="1"/>
  <c r="P389" i="1"/>
  <c r="O389" i="1"/>
  <c r="N389" i="1"/>
  <c r="M389" i="1"/>
  <c r="L389" i="1"/>
  <c r="K389" i="1"/>
  <c r="J389" i="1"/>
  <c r="I389" i="1"/>
  <c r="H389" i="1"/>
  <c r="G389" i="1"/>
  <c r="F389" i="1"/>
  <c r="E389" i="1"/>
  <c r="B389" i="1" s="1"/>
  <c r="D389" i="1"/>
  <c r="C389" i="1"/>
  <c r="Q388" i="1"/>
  <c r="P388" i="1"/>
  <c r="O388" i="1"/>
  <c r="N388" i="1"/>
  <c r="M388" i="1"/>
  <c r="L388" i="1"/>
  <c r="K388" i="1"/>
  <c r="J388" i="1"/>
  <c r="I388" i="1"/>
  <c r="H388" i="1"/>
  <c r="G388" i="1"/>
  <c r="E388" i="1"/>
  <c r="D388" i="1"/>
  <c r="C388" i="1"/>
  <c r="Q387" i="1"/>
  <c r="P387" i="1"/>
  <c r="O387" i="1"/>
  <c r="N387" i="1"/>
  <c r="M387" i="1"/>
  <c r="L387" i="1"/>
  <c r="K387" i="1"/>
  <c r="J387" i="1"/>
  <c r="I387" i="1"/>
  <c r="H387" i="1"/>
  <c r="G387" i="1"/>
  <c r="F387" i="1"/>
  <c r="E387" i="1"/>
  <c r="D387" i="1"/>
  <c r="C387" i="1"/>
  <c r="B387" i="1"/>
  <c r="Q386" i="1"/>
  <c r="P386" i="1"/>
  <c r="O386" i="1"/>
  <c r="N386" i="1"/>
  <c r="M386" i="1"/>
  <c r="L386" i="1"/>
  <c r="K386" i="1"/>
  <c r="J386" i="1"/>
  <c r="I386" i="1"/>
  <c r="H386" i="1"/>
  <c r="G386" i="1"/>
  <c r="E386" i="1"/>
  <c r="D386" i="1"/>
  <c r="C386" i="1"/>
  <c r="Q385" i="1"/>
  <c r="P385" i="1"/>
  <c r="O385" i="1"/>
  <c r="N385" i="1"/>
  <c r="M385" i="1"/>
  <c r="L385" i="1"/>
  <c r="K385" i="1"/>
  <c r="J385" i="1"/>
  <c r="I385" i="1"/>
  <c r="H385" i="1"/>
  <c r="G385" i="1"/>
  <c r="E385" i="1"/>
  <c r="F385" i="1" s="1"/>
  <c r="D385" i="1"/>
  <c r="C385" i="1"/>
  <c r="Q384" i="1"/>
  <c r="P384" i="1"/>
  <c r="O384" i="1"/>
  <c r="N384" i="1"/>
  <c r="M384" i="1"/>
  <c r="L384" i="1"/>
  <c r="K384" i="1"/>
  <c r="J384" i="1"/>
  <c r="I384" i="1"/>
  <c r="H384" i="1"/>
  <c r="G384" i="1"/>
  <c r="E384" i="1"/>
  <c r="F384" i="1" s="1"/>
  <c r="D384" i="1"/>
  <c r="C384" i="1"/>
  <c r="Q383" i="1"/>
  <c r="P383" i="1"/>
  <c r="O383" i="1"/>
  <c r="N383" i="1"/>
  <c r="M383" i="1"/>
  <c r="L383" i="1"/>
  <c r="K383" i="1"/>
  <c r="J383" i="1"/>
  <c r="I383" i="1"/>
  <c r="H383" i="1"/>
  <c r="G383" i="1"/>
  <c r="E383" i="1"/>
  <c r="D383" i="1"/>
  <c r="C383" i="1"/>
  <c r="Q382" i="1"/>
  <c r="P382" i="1"/>
  <c r="O382" i="1"/>
  <c r="N382" i="1"/>
  <c r="M382" i="1"/>
  <c r="L382" i="1"/>
  <c r="K382" i="1"/>
  <c r="J382" i="1"/>
  <c r="I382" i="1"/>
  <c r="H382" i="1"/>
  <c r="G382" i="1"/>
  <c r="E382" i="1"/>
  <c r="F382" i="1" s="1"/>
  <c r="D382" i="1"/>
  <c r="C382" i="1"/>
  <c r="Q381" i="1"/>
  <c r="P381" i="1"/>
  <c r="O381" i="1"/>
  <c r="N381" i="1"/>
  <c r="M381" i="1"/>
  <c r="L381" i="1"/>
  <c r="K381" i="1"/>
  <c r="J381" i="1"/>
  <c r="I381" i="1"/>
  <c r="H381" i="1"/>
  <c r="G381" i="1"/>
  <c r="E381" i="1"/>
  <c r="D381" i="1"/>
  <c r="C381" i="1"/>
  <c r="Q380" i="1"/>
  <c r="P380" i="1"/>
  <c r="O380" i="1"/>
  <c r="N380" i="1"/>
  <c r="M380" i="1"/>
  <c r="L380" i="1"/>
  <c r="K380" i="1"/>
  <c r="J380" i="1"/>
  <c r="I380" i="1"/>
  <c r="H380" i="1"/>
  <c r="G380" i="1"/>
  <c r="F380" i="1"/>
  <c r="E380" i="1"/>
  <c r="B380" i="1" s="1"/>
  <c r="D380" i="1"/>
  <c r="C380" i="1"/>
  <c r="Q379" i="1"/>
  <c r="P379" i="1"/>
  <c r="O379" i="1"/>
  <c r="N379" i="1"/>
  <c r="M379" i="1"/>
  <c r="L379" i="1"/>
  <c r="K379" i="1"/>
  <c r="J379" i="1"/>
  <c r="I379" i="1"/>
  <c r="H379" i="1"/>
  <c r="G379" i="1"/>
  <c r="E379" i="1"/>
  <c r="F379" i="1" s="1"/>
  <c r="D379" i="1"/>
  <c r="C379" i="1"/>
  <c r="B379" i="1"/>
  <c r="Q378" i="1"/>
  <c r="P378" i="1"/>
  <c r="O378" i="1"/>
  <c r="N378" i="1"/>
  <c r="M378" i="1"/>
  <c r="L378" i="1"/>
  <c r="K378" i="1"/>
  <c r="J378" i="1"/>
  <c r="I378" i="1"/>
  <c r="H378" i="1"/>
  <c r="G378" i="1"/>
  <c r="F378" i="1"/>
  <c r="E378" i="1"/>
  <c r="B378" i="1" s="1"/>
  <c r="D378" i="1"/>
  <c r="C378" i="1"/>
  <c r="Q377" i="1"/>
  <c r="P377" i="1"/>
  <c r="O377" i="1"/>
  <c r="N377" i="1"/>
  <c r="M377" i="1"/>
  <c r="L377" i="1"/>
  <c r="K377" i="1"/>
  <c r="J377" i="1"/>
  <c r="I377" i="1"/>
  <c r="H377" i="1"/>
  <c r="G377" i="1"/>
  <c r="E377" i="1"/>
  <c r="D377" i="1"/>
  <c r="C377" i="1"/>
  <c r="Q376" i="1"/>
  <c r="P376" i="1"/>
  <c r="O376" i="1"/>
  <c r="N376" i="1"/>
  <c r="M376" i="1"/>
  <c r="L376" i="1"/>
  <c r="K376" i="1"/>
  <c r="J376" i="1"/>
  <c r="I376" i="1"/>
  <c r="H376" i="1"/>
  <c r="G376" i="1"/>
  <c r="E376" i="1"/>
  <c r="F376" i="1" s="1"/>
  <c r="D376" i="1"/>
  <c r="C376" i="1"/>
  <c r="B376" i="1"/>
  <c r="Q375" i="1"/>
  <c r="P375" i="1"/>
  <c r="O375" i="1"/>
  <c r="N375" i="1"/>
  <c r="M375" i="1"/>
  <c r="L375" i="1"/>
  <c r="K375" i="1"/>
  <c r="J375" i="1"/>
  <c r="I375" i="1"/>
  <c r="H375" i="1"/>
  <c r="G375" i="1"/>
  <c r="F375" i="1"/>
  <c r="E375" i="1"/>
  <c r="D375" i="1"/>
  <c r="C375" i="1"/>
  <c r="B375" i="1"/>
  <c r="Q374" i="1"/>
  <c r="P374" i="1"/>
  <c r="O374" i="1"/>
  <c r="N374" i="1"/>
  <c r="M374" i="1"/>
  <c r="L374" i="1"/>
  <c r="K374" i="1"/>
  <c r="J374" i="1"/>
  <c r="I374" i="1"/>
  <c r="H374" i="1"/>
  <c r="G374" i="1"/>
  <c r="F374" i="1"/>
  <c r="E374" i="1"/>
  <c r="B374" i="1" s="1"/>
  <c r="D374" i="1"/>
  <c r="C374" i="1"/>
  <c r="Q373" i="1"/>
  <c r="P373" i="1"/>
  <c r="O373" i="1"/>
  <c r="N373" i="1"/>
  <c r="M373" i="1"/>
  <c r="L373" i="1"/>
  <c r="K373" i="1"/>
  <c r="J373" i="1"/>
  <c r="I373" i="1"/>
  <c r="H373" i="1"/>
  <c r="G373" i="1"/>
  <c r="E373" i="1"/>
  <c r="D373" i="1"/>
  <c r="C373" i="1"/>
  <c r="Q372" i="1"/>
  <c r="P372" i="1"/>
  <c r="O372" i="1"/>
  <c r="N372" i="1"/>
  <c r="M372" i="1"/>
  <c r="L372" i="1"/>
  <c r="K372" i="1"/>
  <c r="J372" i="1"/>
  <c r="I372" i="1"/>
  <c r="H372" i="1"/>
  <c r="G372" i="1"/>
  <c r="E372" i="1"/>
  <c r="F372" i="1" s="1"/>
  <c r="D372" i="1"/>
  <c r="C372" i="1"/>
  <c r="B372" i="1"/>
  <c r="Q371" i="1"/>
  <c r="P371" i="1"/>
  <c r="O371" i="1"/>
  <c r="N371" i="1"/>
  <c r="M371" i="1"/>
  <c r="L371" i="1"/>
  <c r="K371" i="1"/>
  <c r="J371" i="1"/>
  <c r="I371" i="1"/>
  <c r="H371" i="1"/>
  <c r="G371" i="1"/>
  <c r="F371" i="1"/>
  <c r="E371" i="1"/>
  <c r="B371" i="1" s="1"/>
  <c r="D371" i="1"/>
  <c r="C371" i="1"/>
  <c r="Q370" i="1"/>
  <c r="P370" i="1"/>
  <c r="O370" i="1"/>
  <c r="N370" i="1"/>
  <c r="M370" i="1"/>
  <c r="L370" i="1"/>
  <c r="K370" i="1"/>
  <c r="J370" i="1"/>
  <c r="I370" i="1"/>
  <c r="H370" i="1"/>
  <c r="G370" i="1"/>
  <c r="E370" i="1"/>
  <c r="F370" i="1" s="1"/>
  <c r="D370" i="1"/>
  <c r="C370" i="1"/>
  <c r="Q369" i="1"/>
  <c r="P369" i="1"/>
  <c r="O369" i="1"/>
  <c r="N369" i="1"/>
  <c r="M369" i="1"/>
  <c r="L369" i="1"/>
  <c r="K369" i="1"/>
  <c r="J369" i="1"/>
  <c r="I369" i="1"/>
  <c r="H369" i="1"/>
  <c r="G369" i="1"/>
  <c r="F369" i="1"/>
  <c r="E369" i="1"/>
  <c r="D369" i="1"/>
  <c r="C369" i="1"/>
  <c r="B369" i="1"/>
  <c r="Q368" i="1"/>
  <c r="P368" i="1"/>
  <c r="O368" i="1"/>
  <c r="N368" i="1"/>
  <c r="M368" i="1"/>
  <c r="L368" i="1"/>
  <c r="K368" i="1"/>
  <c r="J368" i="1"/>
  <c r="I368" i="1"/>
  <c r="H368" i="1"/>
  <c r="G368" i="1"/>
  <c r="E368" i="1"/>
  <c r="D368" i="1"/>
  <c r="C368" i="1"/>
  <c r="Q367" i="1"/>
  <c r="P367" i="1"/>
  <c r="O367" i="1"/>
  <c r="N367" i="1"/>
  <c r="M367" i="1"/>
  <c r="L367" i="1"/>
  <c r="K367" i="1"/>
  <c r="J367" i="1"/>
  <c r="I367" i="1"/>
  <c r="H367" i="1"/>
  <c r="G367" i="1"/>
  <c r="E367" i="1"/>
  <c r="D367" i="1"/>
  <c r="C367" i="1"/>
  <c r="Q366" i="1"/>
  <c r="P366" i="1"/>
  <c r="O366" i="1"/>
  <c r="N366" i="1"/>
  <c r="M366" i="1"/>
  <c r="L366" i="1"/>
  <c r="K366" i="1"/>
  <c r="J366" i="1"/>
  <c r="I366" i="1"/>
  <c r="H366" i="1"/>
  <c r="G366" i="1"/>
  <c r="E366" i="1"/>
  <c r="D366" i="1"/>
  <c r="C366" i="1"/>
  <c r="Q365" i="1"/>
  <c r="P365" i="1"/>
  <c r="O365" i="1"/>
  <c r="N365" i="1"/>
  <c r="M365" i="1"/>
  <c r="L365" i="1"/>
  <c r="K365" i="1"/>
  <c r="J365" i="1"/>
  <c r="I365" i="1"/>
  <c r="H365" i="1"/>
  <c r="G365" i="1"/>
  <c r="E365" i="1"/>
  <c r="D365" i="1"/>
  <c r="C365" i="1"/>
  <c r="Q364" i="1"/>
  <c r="P364" i="1"/>
  <c r="O364" i="1"/>
  <c r="N364" i="1"/>
  <c r="M364" i="1"/>
  <c r="L364" i="1"/>
  <c r="K364" i="1"/>
  <c r="J364" i="1"/>
  <c r="I364" i="1"/>
  <c r="H364" i="1"/>
  <c r="G364" i="1"/>
  <c r="F364" i="1"/>
  <c r="E364" i="1"/>
  <c r="D364" i="1"/>
  <c r="C364" i="1"/>
  <c r="B364" i="1"/>
  <c r="Q363" i="1"/>
  <c r="P363" i="1"/>
  <c r="O363" i="1"/>
  <c r="N363" i="1"/>
  <c r="M363" i="1"/>
  <c r="L363" i="1"/>
  <c r="K363" i="1"/>
  <c r="J363" i="1"/>
  <c r="I363" i="1"/>
  <c r="H363" i="1"/>
  <c r="G363" i="1"/>
  <c r="F363" i="1"/>
  <c r="E363" i="1"/>
  <c r="D363" i="1"/>
  <c r="C363" i="1"/>
  <c r="B363" i="1"/>
  <c r="Q362" i="1"/>
  <c r="P362" i="1"/>
  <c r="O362" i="1"/>
  <c r="N362" i="1"/>
  <c r="M362" i="1"/>
  <c r="L362" i="1"/>
  <c r="K362" i="1"/>
  <c r="J362" i="1"/>
  <c r="I362" i="1"/>
  <c r="H362" i="1"/>
  <c r="G362" i="1"/>
  <c r="F362" i="1"/>
  <c r="E362" i="1"/>
  <c r="D362" i="1"/>
  <c r="C362" i="1"/>
  <c r="B362" i="1"/>
  <c r="Q361" i="1"/>
  <c r="P361" i="1"/>
  <c r="O361" i="1"/>
  <c r="N361" i="1"/>
  <c r="M361" i="1"/>
  <c r="L361" i="1"/>
  <c r="K361" i="1"/>
  <c r="J361" i="1"/>
  <c r="I361" i="1"/>
  <c r="H361" i="1"/>
  <c r="G361" i="1"/>
  <c r="F361" i="1"/>
  <c r="E361" i="1"/>
  <c r="D361" i="1"/>
  <c r="C361" i="1"/>
  <c r="B361" i="1"/>
  <c r="Q360" i="1"/>
  <c r="P360" i="1"/>
  <c r="O360" i="1"/>
  <c r="N360" i="1"/>
  <c r="M360" i="1"/>
  <c r="L360" i="1"/>
  <c r="K360" i="1"/>
  <c r="J360" i="1"/>
  <c r="I360" i="1"/>
  <c r="H360" i="1"/>
  <c r="G360" i="1"/>
  <c r="F360" i="1"/>
  <c r="E360" i="1"/>
  <c r="D360" i="1"/>
  <c r="C360" i="1"/>
  <c r="B360" i="1"/>
  <c r="Q359" i="1"/>
  <c r="P359" i="1"/>
  <c r="O359" i="1"/>
  <c r="N359" i="1"/>
  <c r="M359" i="1"/>
  <c r="L359" i="1"/>
  <c r="K359" i="1"/>
  <c r="J359" i="1"/>
  <c r="I359" i="1"/>
  <c r="H359" i="1"/>
  <c r="G359" i="1"/>
  <c r="F359" i="1"/>
  <c r="E359" i="1"/>
  <c r="D359" i="1"/>
  <c r="C359" i="1"/>
  <c r="B359" i="1"/>
  <c r="Q358" i="1"/>
  <c r="P358" i="1"/>
  <c r="O358" i="1"/>
  <c r="N358" i="1"/>
  <c r="M358" i="1"/>
  <c r="L358" i="1"/>
  <c r="K358" i="1"/>
  <c r="J358" i="1"/>
  <c r="I358" i="1"/>
  <c r="H358" i="1"/>
  <c r="G358" i="1"/>
  <c r="F358" i="1"/>
  <c r="E358" i="1"/>
  <c r="D358" i="1"/>
  <c r="C358" i="1"/>
  <c r="B358" i="1"/>
  <c r="Q357" i="1"/>
  <c r="P357" i="1"/>
  <c r="O357" i="1"/>
  <c r="N357" i="1"/>
  <c r="M357" i="1"/>
  <c r="L357" i="1"/>
  <c r="K357" i="1"/>
  <c r="J357" i="1"/>
  <c r="I357" i="1"/>
  <c r="H357" i="1"/>
  <c r="G357" i="1"/>
  <c r="F357" i="1"/>
  <c r="E357" i="1"/>
  <c r="D357" i="1"/>
  <c r="C357" i="1"/>
  <c r="B357" i="1"/>
  <c r="Q356" i="1"/>
  <c r="P356" i="1"/>
  <c r="O356" i="1"/>
  <c r="N356" i="1"/>
  <c r="M356" i="1"/>
  <c r="L356" i="1"/>
  <c r="K356" i="1"/>
  <c r="J356" i="1"/>
  <c r="I356" i="1"/>
  <c r="H356" i="1"/>
  <c r="G356" i="1"/>
  <c r="F356" i="1"/>
  <c r="E356" i="1"/>
  <c r="D356" i="1"/>
  <c r="C356" i="1"/>
  <c r="B356" i="1"/>
  <c r="Q355" i="1"/>
  <c r="P355" i="1"/>
  <c r="O355" i="1"/>
  <c r="N355" i="1"/>
  <c r="M355" i="1"/>
  <c r="L355" i="1"/>
  <c r="K355" i="1"/>
  <c r="J355" i="1"/>
  <c r="I355" i="1"/>
  <c r="H355" i="1"/>
  <c r="G355" i="1"/>
  <c r="F355" i="1"/>
  <c r="E355" i="1"/>
  <c r="D355" i="1"/>
  <c r="C355" i="1"/>
  <c r="B355" i="1"/>
  <c r="Q354" i="1"/>
  <c r="P354" i="1"/>
  <c r="O354" i="1"/>
  <c r="N354" i="1"/>
  <c r="M354" i="1"/>
  <c r="L354" i="1"/>
  <c r="K354" i="1"/>
  <c r="J354" i="1"/>
  <c r="I354" i="1"/>
  <c r="H354" i="1"/>
  <c r="G354" i="1"/>
  <c r="F354" i="1"/>
  <c r="E354" i="1"/>
  <c r="D354" i="1"/>
  <c r="C354" i="1"/>
  <c r="B354" i="1"/>
  <c r="Q353" i="1"/>
  <c r="P353" i="1"/>
  <c r="O353" i="1"/>
  <c r="N353" i="1"/>
  <c r="M353" i="1"/>
  <c r="L353" i="1"/>
  <c r="K353" i="1"/>
  <c r="J353" i="1"/>
  <c r="I353" i="1"/>
  <c r="H353" i="1"/>
  <c r="G353" i="1"/>
  <c r="F353" i="1"/>
  <c r="E353" i="1"/>
  <c r="D353" i="1"/>
  <c r="C353" i="1"/>
  <c r="B353" i="1"/>
  <c r="Q352" i="1"/>
  <c r="P352" i="1"/>
  <c r="O352" i="1"/>
  <c r="N352" i="1"/>
  <c r="M352" i="1"/>
  <c r="L352" i="1"/>
  <c r="K352" i="1"/>
  <c r="J352" i="1"/>
  <c r="I352" i="1"/>
  <c r="H352" i="1"/>
  <c r="G352" i="1"/>
  <c r="F352" i="1"/>
  <c r="E352" i="1"/>
  <c r="D352" i="1"/>
  <c r="C352" i="1"/>
  <c r="B352" i="1"/>
  <c r="Q351" i="1"/>
  <c r="P351" i="1"/>
  <c r="O351" i="1"/>
  <c r="N351" i="1"/>
  <c r="M351" i="1"/>
  <c r="L351" i="1"/>
  <c r="K351" i="1"/>
  <c r="J351" i="1"/>
  <c r="I351" i="1"/>
  <c r="H351" i="1"/>
  <c r="G351" i="1"/>
  <c r="F351" i="1"/>
  <c r="E351" i="1"/>
  <c r="D351" i="1"/>
  <c r="C351" i="1"/>
  <c r="B351" i="1"/>
  <c r="Q350" i="1"/>
  <c r="P350" i="1"/>
  <c r="O350" i="1"/>
  <c r="N350" i="1"/>
  <c r="M350" i="1"/>
  <c r="L350" i="1"/>
  <c r="K350" i="1"/>
  <c r="J350" i="1"/>
  <c r="I350" i="1"/>
  <c r="H350" i="1"/>
  <c r="G350" i="1"/>
  <c r="F350" i="1"/>
  <c r="E350" i="1"/>
  <c r="D350" i="1"/>
  <c r="C350" i="1"/>
  <c r="B350" i="1"/>
  <c r="Q349" i="1"/>
  <c r="P349" i="1"/>
  <c r="O349" i="1"/>
  <c r="N349" i="1"/>
  <c r="M349" i="1"/>
  <c r="L349" i="1"/>
  <c r="K349" i="1"/>
  <c r="J349" i="1"/>
  <c r="I349" i="1"/>
  <c r="H349" i="1"/>
  <c r="G349" i="1"/>
  <c r="F349" i="1"/>
  <c r="E349" i="1"/>
  <c r="D349" i="1"/>
  <c r="C349" i="1"/>
  <c r="B349" i="1"/>
  <c r="Q348" i="1"/>
  <c r="P348" i="1"/>
  <c r="O348" i="1"/>
  <c r="N348" i="1"/>
  <c r="M348" i="1"/>
  <c r="L348" i="1"/>
  <c r="K348" i="1"/>
  <c r="J348" i="1"/>
  <c r="I348" i="1"/>
  <c r="H348" i="1"/>
  <c r="G348" i="1"/>
  <c r="F348" i="1"/>
  <c r="E348" i="1"/>
  <c r="D348" i="1"/>
  <c r="C348" i="1"/>
  <c r="B348" i="1"/>
  <c r="Q347" i="1"/>
  <c r="P347" i="1"/>
  <c r="O347" i="1"/>
  <c r="N347" i="1"/>
  <c r="M347" i="1"/>
  <c r="L347" i="1"/>
  <c r="K347" i="1"/>
  <c r="J347" i="1"/>
  <c r="I347" i="1"/>
  <c r="H347" i="1"/>
  <c r="G347" i="1"/>
  <c r="F347" i="1"/>
  <c r="E347" i="1"/>
  <c r="D347" i="1"/>
  <c r="C347" i="1"/>
  <c r="B347" i="1"/>
  <c r="Q346" i="1"/>
  <c r="P346" i="1"/>
  <c r="O346" i="1"/>
  <c r="N346" i="1"/>
  <c r="M346" i="1"/>
  <c r="L346" i="1"/>
  <c r="K346" i="1"/>
  <c r="J346" i="1"/>
  <c r="I346" i="1"/>
  <c r="H346" i="1"/>
  <c r="G346" i="1"/>
  <c r="F346" i="1"/>
  <c r="E346" i="1"/>
  <c r="D346" i="1"/>
  <c r="C346" i="1"/>
  <c r="B346" i="1"/>
  <c r="Q345" i="1"/>
  <c r="P345" i="1"/>
  <c r="O345" i="1"/>
  <c r="N345" i="1"/>
  <c r="M345" i="1"/>
  <c r="L345" i="1"/>
  <c r="K345" i="1"/>
  <c r="J345" i="1"/>
  <c r="I345" i="1"/>
  <c r="H345" i="1"/>
  <c r="G345" i="1"/>
  <c r="F345" i="1"/>
  <c r="E345" i="1"/>
  <c r="D345" i="1"/>
  <c r="C345" i="1"/>
  <c r="B345" i="1"/>
  <c r="Q344" i="1"/>
  <c r="P344" i="1"/>
  <c r="O344" i="1"/>
  <c r="N344" i="1"/>
  <c r="M344" i="1"/>
  <c r="L344" i="1"/>
  <c r="K344" i="1"/>
  <c r="J344" i="1"/>
  <c r="I344" i="1"/>
  <c r="H344" i="1"/>
  <c r="G344" i="1"/>
  <c r="F344" i="1"/>
  <c r="E344" i="1"/>
  <c r="D344" i="1"/>
  <c r="C344" i="1"/>
  <c r="B344" i="1"/>
  <c r="Q343" i="1"/>
  <c r="P343" i="1"/>
  <c r="O343" i="1"/>
  <c r="N343" i="1"/>
  <c r="M343" i="1"/>
  <c r="L343" i="1"/>
  <c r="K343" i="1"/>
  <c r="J343" i="1"/>
  <c r="I343" i="1"/>
  <c r="H343" i="1"/>
  <c r="G343" i="1"/>
  <c r="F343" i="1"/>
  <c r="E343" i="1"/>
  <c r="D343" i="1"/>
  <c r="C343" i="1"/>
  <c r="B343" i="1"/>
  <c r="Q342" i="1"/>
  <c r="P342" i="1"/>
  <c r="O342" i="1"/>
  <c r="N342" i="1"/>
  <c r="M342" i="1"/>
  <c r="L342" i="1"/>
  <c r="K342" i="1"/>
  <c r="J342" i="1"/>
  <c r="I342" i="1"/>
  <c r="H342" i="1"/>
  <c r="G342" i="1"/>
  <c r="F342" i="1"/>
  <c r="E342" i="1"/>
  <c r="D342" i="1"/>
  <c r="C342" i="1"/>
  <c r="B342" i="1"/>
  <c r="Q341" i="1"/>
  <c r="P341" i="1"/>
  <c r="O341" i="1"/>
  <c r="N341" i="1"/>
  <c r="M341" i="1"/>
  <c r="L341" i="1"/>
  <c r="K341" i="1"/>
  <c r="J341" i="1"/>
  <c r="I341" i="1"/>
  <c r="H341" i="1"/>
  <c r="G341" i="1"/>
  <c r="F341" i="1"/>
  <c r="E341" i="1"/>
  <c r="D341" i="1"/>
  <c r="C341" i="1"/>
  <c r="B341" i="1"/>
  <c r="Q340" i="1"/>
  <c r="P340" i="1"/>
  <c r="O340" i="1"/>
  <c r="N340" i="1"/>
  <c r="M340" i="1"/>
  <c r="L340" i="1"/>
  <c r="K340" i="1"/>
  <c r="J340" i="1"/>
  <c r="I340" i="1"/>
  <c r="H340" i="1"/>
  <c r="G340" i="1"/>
  <c r="F340" i="1"/>
  <c r="E340" i="1"/>
  <c r="D340" i="1"/>
  <c r="C340" i="1"/>
  <c r="B340" i="1"/>
  <c r="Q339" i="1"/>
  <c r="P339" i="1"/>
  <c r="O339" i="1"/>
  <c r="N339" i="1"/>
  <c r="M339" i="1"/>
  <c r="L339" i="1"/>
  <c r="K339" i="1"/>
  <c r="J339" i="1"/>
  <c r="I339" i="1"/>
  <c r="H339" i="1"/>
  <c r="G339" i="1"/>
  <c r="F339" i="1"/>
  <c r="E339" i="1"/>
  <c r="D339" i="1"/>
  <c r="C339" i="1"/>
  <c r="B339" i="1"/>
  <c r="Q338" i="1"/>
  <c r="P338" i="1"/>
  <c r="O338" i="1"/>
  <c r="N338" i="1"/>
  <c r="M338" i="1"/>
  <c r="L338" i="1"/>
  <c r="K338" i="1"/>
  <c r="J338" i="1"/>
  <c r="I338" i="1"/>
  <c r="H338" i="1"/>
  <c r="G338" i="1"/>
  <c r="E338" i="1"/>
  <c r="F338" i="1" s="1"/>
  <c r="D338" i="1"/>
  <c r="C338" i="1"/>
  <c r="B338" i="1"/>
  <c r="Q337" i="1"/>
  <c r="P337" i="1"/>
  <c r="O337" i="1"/>
  <c r="N337" i="1"/>
  <c r="M337" i="1"/>
  <c r="L337" i="1"/>
  <c r="K337" i="1"/>
  <c r="J337" i="1"/>
  <c r="I337" i="1"/>
  <c r="H337" i="1"/>
  <c r="G337" i="1"/>
  <c r="E337" i="1"/>
  <c r="D337" i="1"/>
  <c r="C337" i="1"/>
  <c r="Q336" i="1"/>
  <c r="P336" i="1"/>
  <c r="O336" i="1"/>
  <c r="N336" i="1"/>
  <c r="M336" i="1"/>
  <c r="L336" i="1"/>
  <c r="K336" i="1"/>
  <c r="J336" i="1"/>
  <c r="I336" i="1"/>
  <c r="H336" i="1"/>
  <c r="G336" i="1"/>
  <c r="F336" i="1"/>
  <c r="E336" i="1"/>
  <c r="D336" i="1"/>
  <c r="C336" i="1"/>
  <c r="B336" i="1"/>
  <c r="Q335" i="1"/>
  <c r="P335" i="1"/>
  <c r="O335" i="1"/>
  <c r="N335" i="1"/>
  <c r="M335" i="1"/>
  <c r="L335" i="1"/>
  <c r="K335" i="1"/>
  <c r="J335" i="1"/>
  <c r="I335" i="1"/>
  <c r="H335" i="1"/>
  <c r="G335" i="1"/>
  <c r="E335" i="1"/>
  <c r="F335" i="1" s="1"/>
  <c r="D335" i="1"/>
  <c r="C335" i="1"/>
  <c r="B335" i="1"/>
  <c r="Q334" i="1"/>
  <c r="P334" i="1"/>
  <c r="O334" i="1"/>
  <c r="N334" i="1"/>
  <c r="M334" i="1"/>
  <c r="L334" i="1"/>
  <c r="K334" i="1"/>
  <c r="J334" i="1"/>
  <c r="I334" i="1"/>
  <c r="H334" i="1"/>
  <c r="G334" i="1"/>
  <c r="E334" i="1"/>
  <c r="F334" i="1" s="1"/>
  <c r="D334" i="1"/>
  <c r="C334" i="1"/>
  <c r="Q333" i="1"/>
  <c r="P333" i="1"/>
  <c r="O333" i="1"/>
  <c r="N333" i="1"/>
  <c r="M333" i="1"/>
  <c r="L333" i="1"/>
  <c r="K333" i="1"/>
  <c r="J333" i="1"/>
  <c r="I333" i="1"/>
  <c r="H333" i="1"/>
  <c r="G333" i="1"/>
  <c r="F333" i="1"/>
  <c r="E333" i="1"/>
  <c r="D333" i="1"/>
  <c r="C333" i="1"/>
  <c r="B333" i="1"/>
  <c r="Q332" i="1"/>
  <c r="P332" i="1"/>
  <c r="O332" i="1"/>
  <c r="N332" i="1"/>
  <c r="M332" i="1"/>
  <c r="L332" i="1"/>
  <c r="K332" i="1"/>
  <c r="J332" i="1"/>
  <c r="I332" i="1"/>
  <c r="H332" i="1"/>
  <c r="G332" i="1"/>
  <c r="E332" i="1"/>
  <c r="F332" i="1" s="1"/>
  <c r="D332" i="1"/>
  <c r="C332" i="1"/>
  <c r="B332" i="1"/>
  <c r="Q331" i="1"/>
  <c r="P331" i="1"/>
  <c r="O331" i="1"/>
  <c r="N331" i="1"/>
  <c r="M331" i="1"/>
  <c r="L331" i="1"/>
  <c r="K331" i="1"/>
  <c r="J331" i="1"/>
  <c r="I331" i="1"/>
  <c r="H331" i="1"/>
  <c r="G331" i="1"/>
  <c r="F331" i="1"/>
  <c r="E331" i="1"/>
  <c r="D331" i="1"/>
  <c r="C331" i="1"/>
  <c r="B331" i="1"/>
  <c r="Q330" i="1"/>
  <c r="P330" i="1"/>
  <c r="O330" i="1"/>
  <c r="N330" i="1"/>
  <c r="M330" i="1"/>
  <c r="L330" i="1"/>
  <c r="K330" i="1"/>
  <c r="J330" i="1"/>
  <c r="I330" i="1"/>
  <c r="H330" i="1"/>
  <c r="G330" i="1"/>
  <c r="F330" i="1"/>
  <c r="E330" i="1"/>
  <c r="B330" i="1" s="1"/>
  <c r="D330" i="1"/>
  <c r="C330" i="1"/>
  <c r="Q329" i="1"/>
  <c r="P329" i="1"/>
  <c r="O329" i="1"/>
  <c r="N329" i="1"/>
  <c r="M329" i="1"/>
  <c r="L329" i="1"/>
  <c r="K329" i="1"/>
  <c r="J329" i="1"/>
  <c r="I329" i="1"/>
  <c r="H329" i="1"/>
  <c r="G329" i="1"/>
  <c r="E329" i="1"/>
  <c r="F329" i="1" s="1"/>
  <c r="D329" i="1"/>
  <c r="C329" i="1"/>
  <c r="B329" i="1"/>
  <c r="Q328" i="1"/>
  <c r="P328" i="1"/>
  <c r="O328" i="1"/>
  <c r="N328" i="1"/>
  <c r="M328" i="1"/>
  <c r="L328" i="1"/>
  <c r="K328" i="1"/>
  <c r="J328" i="1"/>
  <c r="I328" i="1"/>
  <c r="H328" i="1"/>
  <c r="G328" i="1"/>
  <c r="E328" i="1"/>
  <c r="F328" i="1" s="1"/>
  <c r="D328" i="1"/>
  <c r="C328" i="1"/>
  <c r="Q327" i="1"/>
  <c r="P327" i="1"/>
  <c r="O327" i="1"/>
  <c r="N327" i="1"/>
  <c r="M327" i="1"/>
  <c r="L327" i="1"/>
  <c r="K327" i="1"/>
  <c r="J327" i="1"/>
  <c r="I327" i="1"/>
  <c r="H327" i="1"/>
  <c r="G327" i="1"/>
  <c r="F327" i="1"/>
  <c r="E327" i="1"/>
  <c r="B327" i="1" s="1"/>
  <c r="D327" i="1"/>
  <c r="C327" i="1"/>
  <c r="Q326" i="1"/>
  <c r="P326" i="1"/>
  <c r="O326" i="1"/>
  <c r="N326" i="1"/>
  <c r="M326" i="1"/>
  <c r="L326" i="1"/>
  <c r="K326" i="1"/>
  <c r="J326" i="1"/>
  <c r="I326" i="1"/>
  <c r="H326" i="1"/>
  <c r="G326" i="1"/>
  <c r="E326" i="1"/>
  <c r="F326" i="1" s="1"/>
  <c r="D326" i="1"/>
  <c r="C326" i="1"/>
  <c r="B326" i="1"/>
  <c r="Q325" i="1"/>
  <c r="P325" i="1"/>
  <c r="O325" i="1"/>
  <c r="N325" i="1"/>
  <c r="M325" i="1"/>
  <c r="L325" i="1"/>
  <c r="K325" i="1"/>
  <c r="J325" i="1"/>
  <c r="I325" i="1"/>
  <c r="H325" i="1"/>
  <c r="G325" i="1"/>
  <c r="F325" i="1"/>
  <c r="E325" i="1"/>
  <c r="D325" i="1"/>
  <c r="C325" i="1"/>
  <c r="B325" i="1"/>
  <c r="Q324" i="1"/>
  <c r="P324" i="1"/>
  <c r="O324" i="1"/>
  <c r="N324" i="1"/>
  <c r="M324" i="1"/>
  <c r="L324" i="1"/>
  <c r="K324" i="1"/>
  <c r="J324" i="1"/>
  <c r="I324" i="1"/>
  <c r="H324" i="1"/>
  <c r="G324" i="1"/>
  <c r="F324" i="1"/>
  <c r="E324" i="1"/>
  <c r="B324" i="1" s="1"/>
  <c r="D324" i="1"/>
  <c r="C324" i="1"/>
  <c r="Q323" i="1"/>
  <c r="P323" i="1"/>
  <c r="O323" i="1"/>
  <c r="N323" i="1"/>
  <c r="M323" i="1"/>
  <c r="L323" i="1"/>
  <c r="K323" i="1"/>
  <c r="J323" i="1"/>
  <c r="I323" i="1"/>
  <c r="H323" i="1"/>
  <c r="G323" i="1"/>
  <c r="E323" i="1"/>
  <c r="F323" i="1" s="1"/>
  <c r="D323" i="1"/>
  <c r="C323" i="1"/>
  <c r="B323" i="1"/>
  <c r="Q322" i="1"/>
  <c r="P322" i="1"/>
  <c r="O322" i="1"/>
  <c r="N322" i="1"/>
  <c r="M322" i="1"/>
  <c r="L322" i="1"/>
  <c r="K322" i="1"/>
  <c r="J322" i="1"/>
  <c r="I322" i="1"/>
  <c r="H322" i="1"/>
  <c r="G322" i="1"/>
  <c r="E322" i="1"/>
  <c r="D322" i="1"/>
  <c r="C322" i="1"/>
  <c r="Q321" i="1"/>
  <c r="P321" i="1"/>
  <c r="O321" i="1"/>
  <c r="N321" i="1"/>
  <c r="M321" i="1"/>
  <c r="L321" i="1"/>
  <c r="K321" i="1"/>
  <c r="J321" i="1"/>
  <c r="I321" i="1"/>
  <c r="H321" i="1"/>
  <c r="G321" i="1"/>
  <c r="F321" i="1"/>
  <c r="E321" i="1"/>
  <c r="B321" i="1" s="1"/>
  <c r="D321" i="1"/>
  <c r="C321" i="1"/>
  <c r="Q320" i="1"/>
  <c r="P320" i="1"/>
  <c r="O320" i="1"/>
  <c r="N320" i="1"/>
  <c r="M320" i="1"/>
  <c r="L320" i="1"/>
  <c r="K320" i="1"/>
  <c r="J320" i="1"/>
  <c r="I320" i="1"/>
  <c r="H320" i="1"/>
  <c r="G320" i="1"/>
  <c r="E320" i="1"/>
  <c r="F320" i="1" s="1"/>
  <c r="D320" i="1"/>
  <c r="C320" i="1"/>
  <c r="B320" i="1"/>
  <c r="Q319" i="1"/>
  <c r="P319" i="1"/>
  <c r="O319" i="1"/>
  <c r="N319" i="1"/>
  <c r="M319" i="1"/>
  <c r="L319" i="1"/>
  <c r="K319" i="1"/>
  <c r="J319" i="1"/>
  <c r="I319" i="1"/>
  <c r="H319" i="1"/>
  <c r="G319" i="1"/>
  <c r="F319" i="1"/>
  <c r="E319" i="1"/>
  <c r="D319" i="1"/>
  <c r="C319" i="1"/>
  <c r="B319" i="1"/>
  <c r="Q318" i="1"/>
  <c r="P318" i="1"/>
  <c r="O318" i="1"/>
  <c r="N318" i="1"/>
  <c r="M318" i="1"/>
  <c r="L318" i="1"/>
  <c r="K318" i="1"/>
  <c r="J318" i="1"/>
  <c r="I318" i="1"/>
  <c r="H318" i="1"/>
  <c r="G318" i="1"/>
  <c r="F318" i="1"/>
  <c r="E318" i="1"/>
  <c r="B318" i="1" s="1"/>
  <c r="D318" i="1"/>
  <c r="C318" i="1"/>
  <c r="Q317" i="1"/>
  <c r="P317" i="1"/>
  <c r="O317" i="1"/>
  <c r="N317" i="1"/>
  <c r="M317" i="1"/>
  <c r="L317" i="1"/>
  <c r="K317" i="1"/>
  <c r="J317" i="1"/>
  <c r="I317" i="1"/>
  <c r="H317" i="1"/>
  <c r="G317" i="1"/>
  <c r="E317" i="1"/>
  <c r="D317" i="1"/>
  <c r="C317" i="1"/>
  <c r="Q316" i="1"/>
  <c r="P316" i="1"/>
  <c r="O316" i="1"/>
  <c r="N316" i="1"/>
  <c r="M316" i="1"/>
  <c r="L316" i="1"/>
  <c r="K316" i="1"/>
  <c r="J316" i="1"/>
  <c r="I316" i="1"/>
  <c r="H316" i="1"/>
  <c r="G316" i="1"/>
  <c r="E316" i="1"/>
  <c r="D316" i="1"/>
  <c r="C316" i="1"/>
  <c r="Q315" i="1"/>
  <c r="P315" i="1"/>
  <c r="O315" i="1"/>
  <c r="N315" i="1"/>
  <c r="M315" i="1"/>
  <c r="L315" i="1"/>
  <c r="K315" i="1"/>
  <c r="J315" i="1"/>
  <c r="I315" i="1"/>
  <c r="H315" i="1"/>
  <c r="G315" i="1"/>
  <c r="F315" i="1"/>
  <c r="E315" i="1"/>
  <c r="B315" i="1" s="1"/>
  <c r="D315" i="1"/>
  <c r="C315" i="1"/>
  <c r="Q314" i="1"/>
  <c r="P314" i="1"/>
  <c r="O314" i="1"/>
  <c r="N314" i="1"/>
  <c r="M314" i="1"/>
  <c r="L314" i="1"/>
  <c r="K314" i="1"/>
  <c r="J314" i="1"/>
  <c r="I314" i="1"/>
  <c r="H314" i="1"/>
  <c r="G314" i="1"/>
  <c r="E314" i="1"/>
  <c r="F314" i="1" s="1"/>
  <c r="D314" i="1"/>
  <c r="C314" i="1"/>
  <c r="Q313" i="1"/>
  <c r="P313" i="1"/>
  <c r="O313" i="1"/>
  <c r="N313" i="1"/>
  <c r="M313" i="1"/>
  <c r="L313" i="1"/>
  <c r="K313" i="1"/>
  <c r="J313" i="1"/>
  <c r="I313" i="1"/>
  <c r="H313" i="1"/>
  <c r="G313" i="1"/>
  <c r="F313" i="1"/>
  <c r="E313" i="1"/>
  <c r="D313" i="1"/>
  <c r="C313" i="1"/>
  <c r="B313" i="1"/>
  <c r="Q312" i="1"/>
  <c r="P312" i="1"/>
  <c r="O312" i="1"/>
  <c r="N312" i="1"/>
  <c r="M312" i="1"/>
  <c r="L312" i="1"/>
  <c r="K312" i="1"/>
  <c r="J312" i="1"/>
  <c r="I312" i="1"/>
  <c r="H312" i="1"/>
  <c r="G312" i="1"/>
  <c r="F312" i="1"/>
  <c r="E312" i="1"/>
  <c r="B312" i="1" s="1"/>
  <c r="D312" i="1"/>
  <c r="C312" i="1"/>
  <c r="Q311" i="1"/>
  <c r="P311" i="1"/>
  <c r="O311" i="1"/>
  <c r="N311" i="1"/>
  <c r="M311" i="1"/>
  <c r="L311" i="1"/>
  <c r="K311" i="1"/>
  <c r="J311" i="1"/>
  <c r="I311" i="1"/>
  <c r="H311" i="1"/>
  <c r="G311" i="1"/>
  <c r="E311" i="1"/>
  <c r="D311" i="1"/>
  <c r="C311" i="1"/>
  <c r="Q310" i="1"/>
  <c r="P310" i="1"/>
  <c r="O310" i="1"/>
  <c r="N310" i="1"/>
  <c r="M310" i="1"/>
  <c r="L310" i="1"/>
  <c r="K310" i="1"/>
  <c r="J310" i="1"/>
  <c r="I310" i="1"/>
  <c r="H310" i="1"/>
  <c r="G310" i="1"/>
  <c r="E310" i="1"/>
  <c r="D310" i="1"/>
  <c r="C310" i="1"/>
  <c r="Q309" i="1"/>
  <c r="P309" i="1"/>
  <c r="O309" i="1"/>
  <c r="N309" i="1"/>
  <c r="M309" i="1"/>
  <c r="L309" i="1"/>
  <c r="K309" i="1"/>
  <c r="J309" i="1"/>
  <c r="I309" i="1"/>
  <c r="H309" i="1"/>
  <c r="G309" i="1"/>
  <c r="E309" i="1"/>
  <c r="D309" i="1"/>
  <c r="C309" i="1"/>
  <c r="Q308" i="1"/>
  <c r="P308" i="1"/>
  <c r="O308" i="1"/>
  <c r="N308" i="1"/>
  <c r="M308" i="1"/>
  <c r="L308" i="1"/>
  <c r="K308" i="1"/>
  <c r="J308" i="1"/>
  <c r="I308" i="1"/>
  <c r="H308" i="1"/>
  <c r="G308" i="1"/>
  <c r="E308" i="1"/>
  <c r="F308" i="1" s="1"/>
  <c r="D308" i="1"/>
  <c r="C308" i="1"/>
  <c r="B308" i="1"/>
  <c r="Q307" i="1"/>
  <c r="P307" i="1"/>
  <c r="O307" i="1"/>
  <c r="N307" i="1"/>
  <c r="M307" i="1"/>
  <c r="L307" i="1"/>
  <c r="K307" i="1"/>
  <c r="J307" i="1"/>
  <c r="I307" i="1"/>
  <c r="H307" i="1"/>
  <c r="G307" i="1"/>
  <c r="F307" i="1"/>
  <c r="E307" i="1"/>
  <c r="D307" i="1"/>
  <c r="C307" i="1"/>
  <c r="B307" i="1"/>
  <c r="Q306" i="1"/>
  <c r="P306" i="1"/>
  <c r="O306" i="1"/>
  <c r="N306" i="1"/>
  <c r="M306" i="1"/>
  <c r="L306" i="1"/>
  <c r="K306" i="1"/>
  <c r="J306" i="1"/>
  <c r="I306" i="1"/>
  <c r="H306" i="1"/>
  <c r="G306" i="1"/>
  <c r="F306" i="1"/>
  <c r="E306" i="1"/>
  <c r="B306" i="1" s="1"/>
  <c r="D306" i="1"/>
  <c r="C306" i="1"/>
  <c r="Q305" i="1"/>
  <c r="P305" i="1"/>
  <c r="O305" i="1"/>
  <c r="N305" i="1"/>
  <c r="M305" i="1"/>
  <c r="L305" i="1"/>
  <c r="K305" i="1"/>
  <c r="J305" i="1"/>
  <c r="I305" i="1"/>
  <c r="H305" i="1"/>
  <c r="G305" i="1"/>
  <c r="E305" i="1"/>
  <c r="D305" i="1"/>
  <c r="C305" i="1"/>
  <c r="Q304" i="1"/>
  <c r="P304" i="1"/>
  <c r="O304" i="1"/>
  <c r="N304" i="1"/>
  <c r="M304" i="1"/>
  <c r="L304" i="1"/>
  <c r="K304" i="1"/>
  <c r="J304" i="1"/>
  <c r="I304" i="1"/>
  <c r="H304" i="1"/>
  <c r="G304" i="1"/>
  <c r="E304" i="1"/>
  <c r="D304" i="1"/>
  <c r="C304" i="1"/>
  <c r="Q303" i="1"/>
  <c r="P303" i="1"/>
  <c r="O303" i="1"/>
  <c r="N303" i="1"/>
  <c r="M303" i="1"/>
  <c r="L303" i="1"/>
  <c r="K303" i="1"/>
  <c r="J303" i="1"/>
  <c r="I303" i="1"/>
  <c r="H303" i="1"/>
  <c r="G303" i="1"/>
  <c r="E303" i="1"/>
  <c r="D303" i="1"/>
  <c r="C303" i="1"/>
  <c r="Q302" i="1"/>
  <c r="P302" i="1"/>
  <c r="O302" i="1"/>
  <c r="N302" i="1"/>
  <c r="M302" i="1"/>
  <c r="L302" i="1"/>
  <c r="K302" i="1"/>
  <c r="J302" i="1"/>
  <c r="I302" i="1"/>
  <c r="H302" i="1"/>
  <c r="G302" i="1"/>
  <c r="E302" i="1"/>
  <c r="F302" i="1" s="1"/>
  <c r="D302" i="1"/>
  <c r="C302" i="1"/>
  <c r="B302" i="1"/>
  <c r="Q301" i="1"/>
  <c r="P301" i="1"/>
  <c r="O301" i="1"/>
  <c r="N301" i="1"/>
  <c r="M301" i="1"/>
  <c r="L301" i="1"/>
  <c r="K301" i="1"/>
  <c r="J301" i="1"/>
  <c r="I301" i="1"/>
  <c r="H301" i="1"/>
  <c r="G301" i="1"/>
  <c r="F301" i="1"/>
  <c r="E301" i="1"/>
  <c r="D301" i="1"/>
  <c r="C301" i="1"/>
  <c r="B301" i="1"/>
  <c r="Q300" i="1"/>
  <c r="P300" i="1"/>
  <c r="O300" i="1"/>
  <c r="N300" i="1"/>
  <c r="M300" i="1"/>
  <c r="L300" i="1"/>
  <c r="K300" i="1"/>
  <c r="J300" i="1"/>
  <c r="I300" i="1"/>
  <c r="H300" i="1"/>
  <c r="G300" i="1"/>
  <c r="E300" i="1"/>
  <c r="B300" i="1" s="1"/>
  <c r="D300" i="1"/>
  <c r="C300" i="1"/>
  <c r="Q299" i="1"/>
  <c r="P299" i="1"/>
  <c r="O299" i="1"/>
  <c r="N299" i="1"/>
  <c r="M299" i="1"/>
  <c r="L299" i="1"/>
  <c r="K299" i="1"/>
  <c r="J299" i="1"/>
  <c r="I299" i="1"/>
  <c r="H299" i="1"/>
  <c r="G299" i="1"/>
  <c r="E299" i="1"/>
  <c r="D299" i="1"/>
  <c r="C299" i="1"/>
  <c r="Q298" i="1"/>
  <c r="P298" i="1"/>
  <c r="O298" i="1"/>
  <c r="N298" i="1"/>
  <c r="M298" i="1"/>
  <c r="L298" i="1"/>
  <c r="K298" i="1"/>
  <c r="J298" i="1"/>
  <c r="I298" i="1"/>
  <c r="H298" i="1"/>
  <c r="G298" i="1"/>
  <c r="E298" i="1"/>
  <c r="D298" i="1"/>
  <c r="C298" i="1"/>
  <c r="Q297" i="1"/>
  <c r="P297" i="1"/>
  <c r="O297" i="1"/>
  <c r="N297" i="1"/>
  <c r="M297" i="1"/>
  <c r="L297" i="1"/>
  <c r="K297" i="1"/>
  <c r="J297" i="1"/>
  <c r="I297" i="1"/>
  <c r="H297" i="1"/>
  <c r="G297" i="1"/>
  <c r="E297" i="1"/>
  <c r="D297" i="1"/>
  <c r="C297" i="1"/>
  <c r="Q296" i="1"/>
  <c r="P296" i="1"/>
  <c r="O296" i="1"/>
  <c r="N296" i="1"/>
  <c r="M296" i="1"/>
  <c r="L296" i="1"/>
  <c r="K296" i="1"/>
  <c r="J296" i="1"/>
  <c r="I296" i="1"/>
  <c r="H296" i="1"/>
  <c r="G296" i="1"/>
  <c r="E296" i="1"/>
  <c r="F296" i="1" s="1"/>
  <c r="D296" i="1"/>
  <c r="C296" i="1"/>
  <c r="B296" i="1"/>
  <c r="Q295" i="1"/>
  <c r="P295" i="1"/>
  <c r="O295" i="1"/>
  <c r="N295" i="1"/>
  <c r="M295" i="1"/>
  <c r="L295" i="1"/>
  <c r="K295" i="1"/>
  <c r="J295" i="1"/>
  <c r="I295" i="1"/>
  <c r="H295" i="1"/>
  <c r="G295" i="1"/>
  <c r="F295" i="1"/>
  <c r="E295" i="1"/>
  <c r="D295" i="1"/>
  <c r="C295" i="1"/>
  <c r="B295" i="1"/>
  <c r="Q294" i="1"/>
  <c r="P294" i="1"/>
  <c r="O294" i="1"/>
  <c r="N294" i="1"/>
  <c r="M294" i="1"/>
  <c r="L294" i="1"/>
  <c r="K294" i="1"/>
  <c r="J294" i="1"/>
  <c r="I294" i="1"/>
  <c r="H294" i="1"/>
  <c r="G294" i="1"/>
  <c r="F294" i="1"/>
  <c r="E294" i="1"/>
  <c r="B294" i="1" s="1"/>
  <c r="D294" i="1"/>
  <c r="C294" i="1"/>
  <c r="Q293" i="1"/>
  <c r="P293" i="1"/>
  <c r="O293" i="1"/>
  <c r="N293" i="1"/>
  <c r="M293" i="1"/>
  <c r="L293" i="1"/>
  <c r="K293" i="1"/>
  <c r="J293" i="1"/>
  <c r="I293" i="1"/>
  <c r="H293" i="1"/>
  <c r="G293" i="1"/>
  <c r="E293" i="1"/>
  <c r="D293" i="1"/>
  <c r="C293" i="1"/>
  <c r="Q292" i="1"/>
  <c r="P292" i="1"/>
  <c r="O292" i="1"/>
  <c r="N292" i="1"/>
  <c r="M292" i="1"/>
  <c r="L292" i="1"/>
  <c r="K292" i="1"/>
  <c r="J292" i="1"/>
  <c r="I292" i="1"/>
  <c r="H292" i="1"/>
  <c r="G292" i="1"/>
  <c r="E292" i="1"/>
  <c r="D292" i="1"/>
  <c r="C292" i="1"/>
  <c r="Q291" i="1"/>
  <c r="P291" i="1"/>
  <c r="O291" i="1"/>
  <c r="N291" i="1"/>
  <c r="M291" i="1"/>
  <c r="L291" i="1"/>
  <c r="K291" i="1"/>
  <c r="J291" i="1"/>
  <c r="I291" i="1"/>
  <c r="H291" i="1"/>
  <c r="G291" i="1"/>
  <c r="E291" i="1"/>
  <c r="D291" i="1"/>
  <c r="C291" i="1"/>
  <c r="Q290" i="1"/>
  <c r="P290" i="1"/>
  <c r="O290" i="1"/>
  <c r="N290" i="1"/>
  <c r="M290" i="1"/>
  <c r="L290" i="1"/>
  <c r="K290" i="1"/>
  <c r="J290" i="1"/>
  <c r="I290" i="1"/>
  <c r="H290" i="1"/>
  <c r="G290" i="1"/>
  <c r="E290" i="1"/>
  <c r="F290" i="1" s="1"/>
  <c r="D290" i="1"/>
  <c r="C290" i="1"/>
  <c r="B290" i="1"/>
  <c r="Q289" i="1"/>
  <c r="P289" i="1"/>
  <c r="O289" i="1"/>
  <c r="N289" i="1"/>
  <c r="M289" i="1"/>
  <c r="L289" i="1"/>
  <c r="K289" i="1"/>
  <c r="J289" i="1"/>
  <c r="I289" i="1"/>
  <c r="H289" i="1"/>
  <c r="G289" i="1"/>
  <c r="F289" i="1"/>
  <c r="E289" i="1"/>
  <c r="D289" i="1"/>
  <c r="C289" i="1"/>
  <c r="B289" i="1"/>
  <c r="Q288" i="1"/>
  <c r="P288" i="1"/>
  <c r="O288" i="1"/>
  <c r="N288" i="1"/>
  <c r="M288" i="1"/>
  <c r="L288" i="1"/>
  <c r="K288" i="1"/>
  <c r="J288" i="1"/>
  <c r="I288" i="1"/>
  <c r="H288" i="1"/>
  <c r="G288" i="1"/>
  <c r="F288" i="1"/>
  <c r="E288" i="1"/>
  <c r="B288" i="1" s="1"/>
  <c r="D288" i="1"/>
  <c r="C288" i="1"/>
  <c r="Q287" i="1"/>
  <c r="P287" i="1"/>
  <c r="O287" i="1"/>
  <c r="N287" i="1"/>
  <c r="M287" i="1"/>
  <c r="L287" i="1"/>
  <c r="K287" i="1"/>
  <c r="J287" i="1"/>
  <c r="I287" i="1"/>
  <c r="H287" i="1"/>
  <c r="G287" i="1"/>
  <c r="E287" i="1"/>
  <c r="D287" i="1"/>
  <c r="C287" i="1"/>
  <c r="Q286" i="1"/>
  <c r="P286" i="1"/>
  <c r="O286" i="1"/>
  <c r="N286" i="1"/>
  <c r="M286" i="1"/>
  <c r="L286" i="1"/>
  <c r="K286" i="1"/>
  <c r="J286" i="1"/>
  <c r="I286" i="1"/>
  <c r="H286" i="1"/>
  <c r="G286" i="1"/>
  <c r="E286" i="1"/>
  <c r="D286" i="1"/>
  <c r="C286" i="1"/>
  <c r="Q285" i="1"/>
  <c r="P285" i="1"/>
  <c r="O285" i="1"/>
  <c r="N285" i="1"/>
  <c r="M285" i="1"/>
  <c r="L285" i="1"/>
  <c r="K285" i="1"/>
  <c r="J285" i="1"/>
  <c r="I285" i="1"/>
  <c r="H285" i="1"/>
  <c r="G285" i="1"/>
  <c r="E285" i="1"/>
  <c r="D285" i="1"/>
  <c r="C285" i="1"/>
  <c r="Q284" i="1"/>
  <c r="P284" i="1"/>
  <c r="O284" i="1"/>
  <c r="N284" i="1"/>
  <c r="M284" i="1"/>
  <c r="L284" i="1"/>
  <c r="K284" i="1"/>
  <c r="J284" i="1"/>
  <c r="I284" i="1"/>
  <c r="H284" i="1"/>
  <c r="G284" i="1"/>
  <c r="E284" i="1"/>
  <c r="F284" i="1" s="1"/>
  <c r="D284" i="1"/>
  <c r="C284" i="1"/>
  <c r="B284" i="1"/>
  <c r="Q283" i="1"/>
  <c r="P283" i="1"/>
  <c r="O283" i="1"/>
  <c r="N283" i="1"/>
  <c r="M283" i="1"/>
  <c r="L283" i="1"/>
  <c r="K283" i="1"/>
  <c r="J283" i="1"/>
  <c r="I283" i="1"/>
  <c r="H283" i="1"/>
  <c r="G283" i="1"/>
  <c r="F283" i="1"/>
  <c r="E283" i="1"/>
  <c r="D283" i="1"/>
  <c r="C283" i="1"/>
  <c r="B283" i="1"/>
  <c r="Q282" i="1"/>
  <c r="P282" i="1"/>
  <c r="O282" i="1"/>
  <c r="N282" i="1"/>
  <c r="M282" i="1"/>
  <c r="L282" i="1"/>
  <c r="K282" i="1"/>
  <c r="J282" i="1"/>
  <c r="I282" i="1"/>
  <c r="H282" i="1"/>
  <c r="G282" i="1"/>
  <c r="E282" i="1"/>
  <c r="B282" i="1" s="1"/>
  <c r="D282" i="1"/>
  <c r="C282" i="1"/>
  <c r="Q281" i="1"/>
  <c r="P281" i="1"/>
  <c r="O281" i="1"/>
  <c r="N281" i="1"/>
  <c r="M281" i="1"/>
  <c r="L281" i="1"/>
  <c r="K281" i="1"/>
  <c r="J281" i="1"/>
  <c r="I281" i="1"/>
  <c r="H281" i="1"/>
  <c r="G281" i="1"/>
  <c r="E281" i="1"/>
  <c r="D281" i="1"/>
  <c r="C281" i="1"/>
  <c r="Q280" i="1"/>
  <c r="P280" i="1"/>
  <c r="O280" i="1"/>
  <c r="N280" i="1"/>
  <c r="M280" i="1"/>
  <c r="L280" i="1"/>
  <c r="K280" i="1"/>
  <c r="J280" i="1"/>
  <c r="I280" i="1"/>
  <c r="H280" i="1"/>
  <c r="G280" i="1"/>
  <c r="E280" i="1"/>
  <c r="D280" i="1"/>
  <c r="C280" i="1"/>
  <c r="Q279" i="1"/>
  <c r="P279" i="1"/>
  <c r="O279" i="1"/>
  <c r="N279" i="1"/>
  <c r="M279" i="1"/>
  <c r="L279" i="1"/>
  <c r="K279" i="1"/>
  <c r="J279" i="1"/>
  <c r="I279" i="1"/>
  <c r="H279" i="1"/>
  <c r="G279" i="1"/>
  <c r="E279" i="1"/>
  <c r="D279" i="1"/>
  <c r="C279" i="1"/>
  <c r="Q278" i="1"/>
  <c r="P278" i="1"/>
  <c r="O278" i="1"/>
  <c r="N278" i="1"/>
  <c r="M278" i="1"/>
  <c r="L278" i="1"/>
  <c r="K278" i="1"/>
  <c r="J278" i="1"/>
  <c r="I278" i="1"/>
  <c r="H278" i="1"/>
  <c r="G278" i="1"/>
  <c r="E278" i="1"/>
  <c r="F278" i="1" s="1"/>
  <c r="D278" i="1"/>
  <c r="C278" i="1"/>
  <c r="B278" i="1"/>
  <c r="Q277" i="1"/>
  <c r="P277" i="1"/>
  <c r="O277" i="1"/>
  <c r="N277" i="1"/>
  <c r="M277" i="1"/>
  <c r="L277" i="1"/>
  <c r="K277" i="1"/>
  <c r="J277" i="1"/>
  <c r="I277" i="1"/>
  <c r="H277" i="1"/>
  <c r="G277" i="1"/>
  <c r="F277" i="1"/>
  <c r="E277" i="1"/>
  <c r="D277" i="1"/>
  <c r="C277" i="1"/>
  <c r="B277" i="1"/>
  <c r="Q276" i="1"/>
  <c r="P276" i="1"/>
  <c r="O276" i="1"/>
  <c r="N276" i="1"/>
  <c r="M276" i="1"/>
  <c r="L276" i="1"/>
  <c r="K276" i="1"/>
  <c r="J276" i="1"/>
  <c r="I276" i="1"/>
  <c r="H276" i="1"/>
  <c r="G276" i="1"/>
  <c r="F276" i="1"/>
  <c r="E276" i="1"/>
  <c r="B276" i="1" s="1"/>
  <c r="D276" i="1"/>
  <c r="C276" i="1"/>
  <c r="Q275" i="1"/>
  <c r="P275" i="1"/>
  <c r="O275" i="1"/>
  <c r="N275" i="1"/>
  <c r="M275" i="1"/>
  <c r="L275" i="1"/>
  <c r="K275" i="1"/>
  <c r="J275" i="1"/>
  <c r="I275" i="1"/>
  <c r="H275" i="1"/>
  <c r="G275" i="1"/>
  <c r="E275" i="1"/>
  <c r="D275" i="1"/>
  <c r="C275" i="1"/>
  <c r="Q274" i="1"/>
  <c r="P274" i="1"/>
  <c r="O274" i="1"/>
  <c r="N274" i="1"/>
  <c r="M274" i="1"/>
  <c r="L274" i="1"/>
  <c r="K274" i="1"/>
  <c r="J274" i="1"/>
  <c r="I274" i="1"/>
  <c r="H274" i="1"/>
  <c r="G274" i="1"/>
  <c r="E274" i="1"/>
  <c r="D274" i="1"/>
  <c r="C274" i="1"/>
  <c r="Q273" i="1"/>
  <c r="P273" i="1"/>
  <c r="O273" i="1"/>
  <c r="N273" i="1"/>
  <c r="M273" i="1"/>
  <c r="L273" i="1"/>
  <c r="K273" i="1"/>
  <c r="J273" i="1"/>
  <c r="I273" i="1"/>
  <c r="H273" i="1"/>
  <c r="G273" i="1"/>
  <c r="E273" i="1"/>
  <c r="D273" i="1"/>
  <c r="C273" i="1"/>
  <c r="Q272" i="1"/>
  <c r="P272" i="1"/>
  <c r="O272" i="1"/>
  <c r="N272" i="1"/>
  <c r="M272" i="1"/>
  <c r="L272" i="1"/>
  <c r="K272" i="1"/>
  <c r="J272" i="1"/>
  <c r="I272" i="1"/>
  <c r="H272" i="1"/>
  <c r="G272" i="1"/>
  <c r="E272" i="1"/>
  <c r="F272" i="1" s="1"/>
  <c r="D272" i="1"/>
  <c r="C272" i="1"/>
  <c r="B272" i="1"/>
  <c r="Q271" i="1"/>
  <c r="P271" i="1"/>
  <c r="O271" i="1"/>
  <c r="N271" i="1"/>
  <c r="M271" i="1"/>
  <c r="L271" i="1"/>
  <c r="K271" i="1"/>
  <c r="J271" i="1"/>
  <c r="I271" i="1"/>
  <c r="H271" i="1"/>
  <c r="G271" i="1"/>
  <c r="F271" i="1"/>
  <c r="E271" i="1"/>
  <c r="D271" i="1"/>
  <c r="C271" i="1"/>
  <c r="B271" i="1"/>
  <c r="Q270" i="1"/>
  <c r="P270" i="1"/>
  <c r="O270" i="1"/>
  <c r="N270" i="1"/>
  <c r="M270" i="1"/>
  <c r="L270" i="1"/>
  <c r="K270" i="1"/>
  <c r="J270" i="1"/>
  <c r="I270" i="1"/>
  <c r="H270" i="1"/>
  <c r="G270" i="1"/>
  <c r="F270" i="1"/>
  <c r="E270" i="1"/>
  <c r="B270" i="1" s="1"/>
  <c r="D270" i="1"/>
  <c r="C270" i="1"/>
  <c r="Q269" i="1"/>
  <c r="P269" i="1"/>
  <c r="O269" i="1"/>
  <c r="N269" i="1"/>
  <c r="M269" i="1"/>
  <c r="L269" i="1"/>
  <c r="K269" i="1"/>
  <c r="J269" i="1"/>
  <c r="I269" i="1"/>
  <c r="H269" i="1"/>
  <c r="G269" i="1"/>
  <c r="E269" i="1"/>
  <c r="D269" i="1"/>
  <c r="C269" i="1"/>
  <c r="Q268" i="1"/>
  <c r="P268" i="1"/>
  <c r="O268" i="1"/>
  <c r="N268" i="1"/>
  <c r="M268" i="1"/>
  <c r="L268" i="1"/>
  <c r="K268" i="1"/>
  <c r="J268" i="1"/>
  <c r="I268" i="1"/>
  <c r="H268" i="1"/>
  <c r="G268" i="1"/>
  <c r="E268" i="1"/>
  <c r="D268" i="1"/>
  <c r="C268" i="1"/>
  <c r="Q267" i="1"/>
  <c r="P267" i="1"/>
  <c r="O267" i="1"/>
  <c r="N267" i="1"/>
  <c r="M267" i="1"/>
  <c r="L267" i="1"/>
  <c r="K267" i="1"/>
  <c r="J267" i="1"/>
  <c r="I267" i="1"/>
  <c r="H267" i="1"/>
  <c r="G267" i="1"/>
  <c r="E267" i="1"/>
  <c r="D267" i="1"/>
  <c r="C267" i="1"/>
  <c r="Q266" i="1"/>
  <c r="P266" i="1"/>
  <c r="O266" i="1"/>
  <c r="N266" i="1"/>
  <c r="M266" i="1"/>
  <c r="L266" i="1"/>
  <c r="K266" i="1"/>
  <c r="J266" i="1"/>
  <c r="I266" i="1"/>
  <c r="H266" i="1"/>
  <c r="G266" i="1"/>
  <c r="E266" i="1"/>
  <c r="F266" i="1" s="1"/>
  <c r="D266" i="1"/>
  <c r="C266" i="1"/>
  <c r="B266" i="1"/>
  <c r="Q265" i="1"/>
  <c r="P265" i="1"/>
  <c r="O265" i="1"/>
  <c r="N265" i="1"/>
  <c r="M265" i="1"/>
  <c r="L265" i="1"/>
  <c r="K265" i="1"/>
  <c r="J265" i="1"/>
  <c r="I265" i="1"/>
  <c r="H265" i="1"/>
  <c r="G265" i="1"/>
  <c r="F265" i="1"/>
  <c r="E265" i="1"/>
  <c r="D265" i="1"/>
  <c r="C265" i="1"/>
  <c r="B265" i="1"/>
  <c r="Q264" i="1"/>
  <c r="P264" i="1"/>
  <c r="O264" i="1"/>
  <c r="N264" i="1"/>
  <c r="M264" i="1"/>
  <c r="L264" i="1"/>
  <c r="K264" i="1"/>
  <c r="J264" i="1"/>
  <c r="I264" i="1"/>
  <c r="H264" i="1"/>
  <c r="G264" i="1"/>
  <c r="E264" i="1"/>
  <c r="B264" i="1" s="1"/>
  <c r="D264" i="1"/>
  <c r="C264" i="1"/>
  <c r="Q263" i="1"/>
  <c r="P263" i="1"/>
  <c r="O263" i="1"/>
  <c r="N263" i="1"/>
  <c r="M263" i="1"/>
  <c r="L263" i="1"/>
  <c r="K263" i="1"/>
  <c r="J263" i="1"/>
  <c r="I263" i="1"/>
  <c r="H263" i="1"/>
  <c r="G263" i="1"/>
  <c r="E263" i="1"/>
  <c r="D263" i="1"/>
  <c r="C263" i="1"/>
  <c r="Q262" i="1"/>
  <c r="P262" i="1"/>
  <c r="O262" i="1"/>
  <c r="N262" i="1"/>
  <c r="M262" i="1"/>
  <c r="L262" i="1"/>
  <c r="K262" i="1"/>
  <c r="J262" i="1"/>
  <c r="I262" i="1"/>
  <c r="H262" i="1"/>
  <c r="G262" i="1"/>
  <c r="E262" i="1"/>
  <c r="D262" i="1"/>
  <c r="C262" i="1"/>
  <c r="Q261" i="1"/>
  <c r="P261" i="1"/>
  <c r="O261" i="1"/>
  <c r="N261" i="1"/>
  <c r="M261" i="1"/>
  <c r="L261" i="1"/>
  <c r="K261" i="1"/>
  <c r="J261" i="1"/>
  <c r="I261" i="1"/>
  <c r="H261" i="1"/>
  <c r="G261" i="1"/>
  <c r="E261" i="1"/>
  <c r="D261" i="1"/>
  <c r="C261" i="1"/>
  <c r="Q260" i="1"/>
  <c r="P260" i="1"/>
  <c r="O260" i="1"/>
  <c r="N260" i="1"/>
  <c r="M260" i="1"/>
  <c r="L260" i="1"/>
  <c r="K260" i="1"/>
  <c r="J260" i="1"/>
  <c r="I260" i="1"/>
  <c r="H260" i="1"/>
  <c r="G260" i="1"/>
  <c r="E260" i="1"/>
  <c r="F260" i="1" s="1"/>
  <c r="D260" i="1"/>
  <c r="C260" i="1"/>
  <c r="B260" i="1"/>
  <c r="Q259" i="1"/>
  <c r="P259" i="1"/>
  <c r="O259" i="1"/>
  <c r="N259" i="1"/>
  <c r="M259" i="1"/>
  <c r="L259" i="1"/>
  <c r="K259" i="1"/>
  <c r="J259" i="1"/>
  <c r="I259" i="1"/>
  <c r="H259" i="1"/>
  <c r="G259" i="1"/>
  <c r="F259" i="1"/>
  <c r="E259" i="1"/>
  <c r="D259" i="1"/>
  <c r="C259" i="1"/>
  <c r="B259" i="1"/>
  <c r="Q258" i="1"/>
  <c r="P258" i="1"/>
  <c r="O258" i="1"/>
  <c r="N258" i="1"/>
  <c r="M258" i="1"/>
  <c r="L258" i="1"/>
  <c r="K258" i="1"/>
  <c r="J258" i="1"/>
  <c r="I258" i="1"/>
  <c r="H258" i="1"/>
  <c r="G258" i="1"/>
  <c r="F258" i="1"/>
  <c r="E258" i="1"/>
  <c r="B258" i="1" s="1"/>
  <c r="D258" i="1"/>
  <c r="C258" i="1"/>
  <c r="Q257" i="1"/>
  <c r="P257" i="1"/>
  <c r="O257" i="1"/>
  <c r="N257" i="1"/>
  <c r="M257" i="1"/>
  <c r="L257" i="1"/>
  <c r="K257" i="1"/>
  <c r="J257" i="1"/>
  <c r="I257" i="1"/>
  <c r="H257" i="1"/>
  <c r="G257" i="1"/>
  <c r="E257" i="1"/>
  <c r="D257" i="1"/>
  <c r="C257" i="1"/>
  <c r="Q256" i="1"/>
  <c r="P256" i="1"/>
  <c r="O256" i="1"/>
  <c r="N256" i="1"/>
  <c r="M256" i="1"/>
  <c r="L256" i="1"/>
  <c r="K256" i="1"/>
  <c r="J256" i="1"/>
  <c r="I256" i="1"/>
  <c r="H256" i="1"/>
  <c r="G256" i="1"/>
  <c r="E256" i="1"/>
  <c r="D256" i="1"/>
  <c r="C256" i="1"/>
  <c r="Q255" i="1"/>
  <c r="P255" i="1"/>
  <c r="O255" i="1"/>
  <c r="N255" i="1"/>
  <c r="M255" i="1"/>
  <c r="L255" i="1"/>
  <c r="K255" i="1"/>
  <c r="J255" i="1"/>
  <c r="I255" i="1"/>
  <c r="H255" i="1"/>
  <c r="G255" i="1"/>
  <c r="E255" i="1"/>
  <c r="D255" i="1"/>
  <c r="C255" i="1"/>
  <c r="Q254" i="1"/>
  <c r="P254" i="1"/>
  <c r="O254" i="1"/>
  <c r="N254" i="1"/>
  <c r="M254" i="1"/>
  <c r="L254" i="1"/>
  <c r="K254" i="1"/>
  <c r="J254" i="1"/>
  <c r="I254" i="1"/>
  <c r="H254" i="1"/>
  <c r="G254" i="1"/>
  <c r="E254" i="1"/>
  <c r="F254" i="1" s="1"/>
  <c r="D254" i="1"/>
  <c r="C254" i="1"/>
  <c r="B254" i="1"/>
  <c r="Q253" i="1"/>
  <c r="P253" i="1"/>
  <c r="O253" i="1"/>
  <c r="N253" i="1"/>
  <c r="M253" i="1"/>
  <c r="L253" i="1"/>
  <c r="K253" i="1"/>
  <c r="J253" i="1"/>
  <c r="I253" i="1"/>
  <c r="H253" i="1"/>
  <c r="G253" i="1"/>
  <c r="F253" i="1"/>
  <c r="E253" i="1"/>
  <c r="D253" i="1"/>
  <c r="C253" i="1"/>
  <c r="B253" i="1"/>
  <c r="Q252" i="1"/>
  <c r="P252" i="1"/>
  <c r="O252" i="1"/>
  <c r="N252" i="1"/>
  <c r="M252" i="1"/>
  <c r="L252" i="1"/>
  <c r="K252" i="1"/>
  <c r="J252" i="1"/>
  <c r="I252" i="1"/>
  <c r="H252" i="1"/>
  <c r="G252" i="1"/>
  <c r="F252" i="1"/>
  <c r="E252" i="1"/>
  <c r="B252" i="1" s="1"/>
  <c r="D252" i="1"/>
  <c r="C252" i="1"/>
  <c r="Q251" i="1"/>
  <c r="P251" i="1"/>
  <c r="O251" i="1"/>
  <c r="N251" i="1"/>
  <c r="M251" i="1"/>
  <c r="L251" i="1"/>
  <c r="K251" i="1"/>
  <c r="J251" i="1"/>
  <c r="I251" i="1"/>
  <c r="H251" i="1"/>
  <c r="G251" i="1"/>
  <c r="E251" i="1"/>
  <c r="D251" i="1"/>
  <c r="C251" i="1"/>
  <c r="Q250" i="1"/>
  <c r="P250" i="1"/>
  <c r="O250" i="1"/>
  <c r="N250" i="1"/>
  <c r="M250" i="1"/>
  <c r="L250" i="1"/>
  <c r="K250" i="1"/>
  <c r="J250" i="1"/>
  <c r="I250" i="1"/>
  <c r="H250" i="1"/>
  <c r="G250" i="1"/>
  <c r="E250" i="1"/>
  <c r="D250" i="1"/>
  <c r="C250" i="1"/>
  <c r="Q249" i="1"/>
  <c r="P249" i="1"/>
  <c r="O249" i="1"/>
  <c r="N249" i="1"/>
  <c r="M249" i="1"/>
  <c r="L249" i="1"/>
  <c r="K249" i="1"/>
  <c r="J249" i="1"/>
  <c r="I249" i="1"/>
  <c r="H249" i="1"/>
  <c r="G249" i="1"/>
  <c r="E249" i="1"/>
  <c r="D249" i="1"/>
  <c r="C249" i="1"/>
  <c r="Q248" i="1"/>
  <c r="P248" i="1"/>
  <c r="O248" i="1"/>
  <c r="N248" i="1"/>
  <c r="M248" i="1"/>
  <c r="L248" i="1"/>
  <c r="K248" i="1"/>
  <c r="J248" i="1"/>
  <c r="I248" i="1"/>
  <c r="H248" i="1"/>
  <c r="G248" i="1"/>
  <c r="E248" i="1"/>
  <c r="F248" i="1" s="1"/>
  <c r="D248" i="1"/>
  <c r="C248" i="1"/>
  <c r="B248" i="1"/>
  <c r="Q247" i="1"/>
  <c r="P247" i="1"/>
  <c r="O247" i="1"/>
  <c r="N247" i="1"/>
  <c r="M247" i="1"/>
  <c r="L247" i="1"/>
  <c r="K247" i="1"/>
  <c r="J247" i="1"/>
  <c r="I247" i="1"/>
  <c r="H247" i="1"/>
  <c r="G247" i="1"/>
  <c r="F247" i="1"/>
  <c r="E247" i="1"/>
  <c r="D247" i="1"/>
  <c r="C247" i="1"/>
  <c r="B247" i="1"/>
  <c r="Q246" i="1"/>
  <c r="P246" i="1"/>
  <c r="O246" i="1"/>
  <c r="N246" i="1"/>
  <c r="M246" i="1"/>
  <c r="L246" i="1"/>
  <c r="K246" i="1"/>
  <c r="J246" i="1"/>
  <c r="I246" i="1"/>
  <c r="H246" i="1"/>
  <c r="G246" i="1"/>
  <c r="E246" i="1"/>
  <c r="B246" i="1" s="1"/>
  <c r="D246" i="1"/>
  <c r="C246" i="1"/>
  <c r="Q245" i="1"/>
  <c r="P245" i="1"/>
  <c r="O245" i="1"/>
  <c r="N245" i="1"/>
  <c r="M245" i="1"/>
  <c r="L245" i="1"/>
  <c r="K245" i="1"/>
  <c r="J245" i="1"/>
  <c r="I245" i="1"/>
  <c r="H245" i="1"/>
  <c r="G245" i="1"/>
  <c r="E245" i="1"/>
  <c r="D245" i="1"/>
  <c r="C245" i="1"/>
  <c r="Q244" i="1"/>
  <c r="P244" i="1"/>
  <c r="O244" i="1"/>
  <c r="N244" i="1"/>
  <c r="M244" i="1"/>
  <c r="L244" i="1"/>
  <c r="K244" i="1"/>
  <c r="J244" i="1"/>
  <c r="I244" i="1"/>
  <c r="H244" i="1"/>
  <c r="G244" i="1"/>
  <c r="E244" i="1"/>
  <c r="D244" i="1"/>
  <c r="C244" i="1"/>
  <c r="Q243" i="1"/>
  <c r="P243" i="1"/>
  <c r="O243" i="1"/>
  <c r="N243" i="1"/>
  <c r="M243" i="1"/>
  <c r="L243" i="1"/>
  <c r="K243" i="1"/>
  <c r="J243" i="1"/>
  <c r="I243" i="1"/>
  <c r="H243" i="1"/>
  <c r="G243" i="1"/>
  <c r="E243" i="1"/>
  <c r="D243" i="1"/>
  <c r="C243" i="1"/>
  <c r="Q242" i="1"/>
  <c r="P242" i="1"/>
  <c r="O242" i="1"/>
  <c r="N242" i="1"/>
  <c r="M242" i="1"/>
  <c r="L242" i="1"/>
  <c r="K242" i="1"/>
  <c r="J242" i="1"/>
  <c r="I242" i="1"/>
  <c r="H242" i="1"/>
  <c r="G242" i="1"/>
  <c r="E242" i="1"/>
  <c r="F242" i="1" s="1"/>
  <c r="D242" i="1"/>
  <c r="C242" i="1"/>
  <c r="B242" i="1"/>
  <c r="Q241" i="1"/>
  <c r="P241" i="1"/>
  <c r="O241" i="1"/>
  <c r="N241" i="1"/>
  <c r="M241" i="1"/>
  <c r="L241" i="1"/>
  <c r="K241" i="1"/>
  <c r="J241" i="1"/>
  <c r="I241" i="1"/>
  <c r="H241" i="1"/>
  <c r="G241" i="1"/>
  <c r="F241" i="1"/>
  <c r="E241" i="1"/>
  <c r="D241" i="1"/>
  <c r="C241" i="1"/>
  <c r="B241" i="1"/>
  <c r="Q240" i="1"/>
  <c r="P240" i="1"/>
  <c r="O240" i="1"/>
  <c r="N240" i="1"/>
  <c r="M240" i="1"/>
  <c r="L240" i="1"/>
  <c r="K240" i="1"/>
  <c r="J240" i="1"/>
  <c r="I240" i="1"/>
  <c r="H240" i="1"/>
  <c r="G240" i="1"/>
  <c r="F240" i="1"/>
  <c r="E240" i="1"/>
  <c r="B240" i="1" s="1"/>
  <c r="D240" i="1"/>
  <c r="C240" i="1"/>
  <c r="Q239" i="1"/>
  <c r="P239" i="1"/>
  <c r="O239" i="1"/>
  <c r="N239" i="1"/>
  <c r="M239" i="1"/>
  <c r="L239" i="1"/>
  <c r="K239" i="1"/>
  <c r="J239" i="1"/>
  <c r="I239" i="1"/>
  <c r="H239" i="1"/>
  <c r="G239" i="1"/>
  <c r="E239" i="1"/>
  <c r="D239" i="1"/>
  <c r="C239" i="1"/>
  <c r="Q238" i="1"/>
  <c r="P238" i="1"/>
  <c r="O238" i="1"/>
  <c r="N238" i="1"/>
  <c r="M238" i="1"/>
  <c r="L238" i="1"/>
  <c r="K238" i="1"/>
  <c r="J238" i="1"/>
  <c r="I238" i="1"/>
  <c r="H238" i="1"/>
  <c r="G238" i="1"/>
  <c r="E238" i="1"/>
  <c r="D238" i="1"/>
  <c r="C238" i="1"/>
  <c r="Q237" i="1"/>
  <c r="P237" i="1"/>
  <c r="O237" i="1"/>
  <c r="N237" i="1"/>
  <c r="M237" i="1"/>
  <c r="L237" i="1"/>
  <c r="K237" i="1"/>
  <c r="J237" i="1"/>
  <c r="I237" i="1"/>
  <c r="H237" i="1"/>
  <c r="G237" i="1"/>
  <c r="E237" i="1"/>
  <c r="D237" i="1"/>
  <c r="C237" i="1"/>
  <c r="Q236" i="1"/>
  <c r="P236" i="1"/>
  <c r="O236" i="1"/>
  <c r="N236" i="1"/>
  <c r="M236" i="1"/>
  <c r="L236" i="1"/>
  <c r="K236" i="1"/>
  <c r="J236" i="1"/>
  <c r="I236" i="1"/>
  <c r="H236" i="1"/>
  <c r="G236" i="1"/>
  <c r="E236" i="1"/>
  <c r="F236" i="1" s="1"/>
  <c r="D236" i="1"/>
  <c r="C236" i="1"/>
  <c r="B236" i="1"/>
  <c r="Q235" i="1"/>
  <c r="P235" i="1"/>
  <c r="O235" i="1"/>
  <c r="N235" i="1"/>
  <c r="M235" i="1"/>
  <c r="L235" i="1"/>
  <c r="K235" i="1"/>
  <c r="J235" i="1"/>
  <c r="I235" i="1"/>
  <c r="H235" i="1"/>
  <c r="G235" i="1"/>
  <c r="F235" i="1"/>
  <c r="E235" i="1"/>
  <c r="D235" i="1"/>
  <c r="C235" i="1"/>
  <c r="B235" i="1"/>
  <c r="Q234" i="1"/>
  <c r="P234" i="1"/>
  <c r="O234" i="1"/>
  <c r="N234" i="1"/>
  <c r="M234" i="1"/>
  <c r="L234" i="1"/>
  <c r="K234" i="1"/>
  <c r="J234" i="1"/>
  <c r="I234" i="1"/>
  <c r="H234" i="1"/>
  <c r="G234" i="1"/>
  <c r="F234" i="1"/>
  <c r="E234" i="1"/>
  <c r="B234" i="1" s="1"/>
  <c r="D234" i="1"/>
  <c r="C234" i="1"/>
  <c r="Q233" i="1"/>
  <c r="P233" i="1"/>
  <c r="O233" i="1"/>
  <c r="N233" i="1"/>
  <c r="M233" i="1"/>
  <c r="L233" i="1"/>
  <c r="K233" i="1"/>
  <c r="J233" i="1"/>
  <c r="I233" i="1"/>
  <c r="H233" i="1"/>
  <c r="G233" i="1"/>
  <c r="E233" i="1"/>
  <c r="D233" i="1"/>
  <c r="C233" i="1"/>
  <c r="Q232" i="1"/>
  <c r="P232" i="1"/>
  <c r="O232" i="1"/>
  <c r="N232" i="1"/>
  <c r="M232" i="1"/>
  <c r="L232" i="1"/>
  <c r="K232" i="1"/>
  <c r="J232" i="1"/>
  <c r="I232" i="1"/>
  <c r="H232" i="1"/>
  <c r="G232" i="1"/>
  <c r="E232" i="1"/>
  <c r="D232" i="1"/>
  <c r="C232" i="1"/>
  <c r="Q231" i="1"/>
  <c r="P231" i="1"/>
  <c r="O231" i="1"/>
  <c r="N231" i="1"/>
  <c r="M231" i="1"/>
  <c r="L231" i="1"/>
  <c r="K231" i="1"/>
  <c r="J231" i="1"/>
  <c r="I231" i="1"/>
  <c r="H231" i="1"/>
  <c r="G231" i="1"/>
  <c r="E231" i="1"/>
  <c r="D231" i="1"/>
  <c r="C231" i="1"/>
  <c r="Q230" i="1"/>
  <c r="P230" i="1"/>
  <c r="O230" i="1"/>
  <c r="N230" i="1"/>
  <c r="M230" i="1"/>
  <c r="L230" i="1"/>
  <c r="K230" i="1"/>
  <c r="J230" i="1"/>
  <c r="I230" i="1"/>
  <c r="H230" i="1"/>
  <c r="G230" i="1"/>
  <c r="E230" i="1"/>
  <c r="F230" i="1" s="1"/>
  <c r="D230" i="1"/>
  <c r="C230" i="1"/>
  <c r="B230" i="1"/>
  <c r="Q229" i="1"/>
  <c r="P229" i="1"/>
  <c r="O229" i="1"/>
  <c r="N229" i="1"/>
  <c r="M229" i="1"/>
  <c r="L229" i="1"/>
  <c r="K229" i="1"/>
  <c r="J229" i="1"/>
  <c r="I229" i="1"/>
  <c r="H229" i="1"/>
  <c r="G229" i="1"/>
  <c r="F229" i="1"/>
  <c r="E229" i="1"/>
  <c r="D229" i="1"/>
  <c r="C229" i="1"/>
  <c r="B229" i="1"/>
  <c r="Q228" i="1"/>
  <c r="P228" i="1"/>
  <c r="O228" i="1"/>
  <c r="N228" i="1"/>
  <c r="M228" i="1"/>
  <c r="L228" i="1"/>
  <c r="K228" i="1"/>
  <c r="J228" i="1"/>
  <c r="I228" i="1"/>
  <c r="H228" i="1"/>
  <c r="G228" i="1"/>
  <c r="E228" i="1"/>
  <c r="B228" i="1" s="1"/>
  <c r="D228" i="1"/>
  <c r="C228" i="1"/>
  <c r="Q227" i="1"/>
  <c r="P227" i="1"/>
  <c r="O227" i="1"/>
  <c r="N227" i="1"/>
  <c r="M227" i="1"/>
  <c r="L227" i="1"/>
  <c r="K227" i="1"/>
  <c r="J227" i="1"/>
  <c r="I227" i="1"/>
  <c r="H227" i="1"/>
  <c r="G227" i="1"/>
  <c r="E227" i="1"/>
  <c r="D227" i="1"/>
  <c r="C227" i="1"/>
  <c r="Q226" i="1"/>
  <c r="P226" i="1"/>
  <c r="O226" i="1"/>
  <c r="N226" i="1"/>
  <c r="M226" i="1"/>
  <c r="L226" i="1"/>
  <c r="K226" i="1"/>
  <c r="J226" i="1"/>
  <c r="I226" i="1"/>
  <c r="H226" i="1"/>
  <c r="G226" i="1"/>
  <c r="E226" i="1"/>
  <c r="D226" i="1"/>
  <c r="C226" i="1"/>
  <c r="Q225" i="1"/>
  <c r="P225" i="1"/>
  <c r="O225" i="1"/>
  <c r="N225" i="1"/>
  <c r="M225" i="1"/>
  <c r="L225" i="1"/>
  <c r="K225" i="1"/>
  <c r="J225" i="1"/>
  <c r="I225" i="1"/>
  <c r="H225" i="1"/>
  <c r="G225" i="1"/>
  <c r="E225" i="1"/>
  <c r="D225" i="1"/>
  <c r="C225" i="1"/>
  <c r="Q224" i="1"/>
  <c r="P224" i="1"/>
  <c r="O224" i="1"/>
  <c r="N224" i="1"/>
  <c r="M224" i="1"/>
  <c r="L224" i="1"/>
  <c r="K224" i="1"/>
  <c r="J224" i="1"/>
  <c r="I224" i="1"/>
  <c r="H224" i="1"/>
  <c r="G224" i="1"/>
  <c r="E224" i="1"/>
  <c r="F224" i="1" s="1"/>
  <c r="D224" i="1"/>
  <c r="C224" i="1"/>
  <c r="B224" i="1"/>
  <c r="Q223" i="1"/>
  <c r="P223" i="1"/>
  <c r="O223" i="1"/>
  <c r="N223" i="1"/>
  <c r="M223" i="1"/>
  <c r="L223" i="1"/>
  <c r="K223" i="1"/>
  <c r="J223" i="1"/>
  <c r="I223" i="1"/>
  <c r="H223" i="1"/>
  <c r="G223" i="1"/>
  <c r="F223" i="1"/>
  <c r="E223" i="1"/>
  <c r="D223" i="1"/>
  <c r="C223" i="1"/>
  <c r="B223" i="1"/>
  <c r="Q222" i="1"/>
  <c r="P222" i="1"/>
  <c r="O222" i="1"/>
  <c r="N222" i="1"/>
  <c r="M222" i="1"/>
  <c r="L222" i="1"/>
  <c r="K222" i="1"/>
  <c r="J222" i="1"/>
  <c r="I222" i="1"/>
  <c r="H222" i="1"/>
  <c r="G222" i="1"/>
  <c r="F222" i="1"/>
  <c r="E222" i="1"/>
  <c r="B222" i="1" s="1"/>
  <c r="D222" i="1"/>
  <c r="C222" i="1"/>
  <c r="Q221" i="1"/>
  <c r="P221" i="1"/>
  <c r="O221" i="1"/>
  <c r="N221" i="1"/>
  <c r="M221" i="1"/>
  <c r="L221" i="1"/>
  <c r="K221" i="1"/>
  <c r="J221" i="1"/>
  <c r="I221" i="1"/>
  <c r="H221" i="1"/>
  <c r="G221" i="1"/>
  <c r="E221" i="1"/>
  <c r="F221" i="1" s="1"/>
  <c r="D221" i="1"/>
  <c r="C221" i="1"/>
  <c r="Q220" i="1"/>
  <c r="P220" i="1"/>
  <c r="O220" i="1"/>
  <c r="N220" i="1"/>
  <c r="M220" i="1"/>
  <c r="L220" i="1"/>
  <c r="K220" i="1"/>
  <c r="J220" i="1"/>
  <c r="I220" i="1"/>
  <c r="H220" i="1"/>
  <c r="G220" i="1"/>
  <c r="E220" i="1"/>
  <c r="B220" i="1" s="1"/>
  <c r="D220" i="1"/>
  <c r="C220" i="1"/>
  <c r="Q219" i="1"/>
  <c r="P219" i="1"/>
  <c r="O219" i="1"/>
  <c r="N219" i="1"/>
  <c r="M219" i="1"/>
  <c r="L219" i="1"/>
  <c r="K219" i="1"/>
  <c r="J219" i="1"/>
  <c r="I219" i="1"/>
  <c r="H219" i="1"/>
  <c r="G219" i="1"/>
  <c r="E219" i="1"/>
  <c r="D219" i="1"/>
  <c r="C219" i="1"/>
  <c r="Q218" i="1"/>
  <c r="P218" i="1"/>
  <c r="O218" i="1"/>
  <c r="N218" i="1"/>
  <c r="M218" i="1"/>
  <c r="L218" i="1"/>
  <c r="K218" i="1"/>
  <c r="J218" i="1"/>
  <c r="I218" i="1"/>
  <c r="H218" i="1"/>
  <c r="G218" i="1"/>
  <c r="E218" i="1"/>
  <c r="F218" i="1" s="1"/>
  <c r="D218" i="1"/>
  <c r="C218" i="1"/>
  <c r="B218" i="1"/>
  <c r="Q217" i="1"/>
  <c r="P217" i="1"/>
  <c r="O217" i="1"/>
  <c r="N217" i="1"/>
  <c r="M217" i="1"/>
  <c r="L217" i="1"/>
  <c r="K217" i="1"/>
  <c r="J217" i="1"/>
  <c r="I217" i="1"/>
  <c r="H217" i="1"/>
  <c r="G217" i="1"/>
  <c r="E217" i="1"/>
  <c r="F217" i="1" s="1"/>
  <c r="D217" i="1"/>
  <c r="C217" i="1"/>
  <c r="Q216" i="1"/>
  <c r="P216" i="1"/>
  <c r="O216" i="1"/>
  <c r="N216" i="1"/>
  <c r="M216" i="1"/>
  <c r="L216" i="1"/>
  <c r="K216" i="1"/>
  <c r="J216" i="1"/>
  <c r="I216" i="1"/>
  <c r="H216" i="1"/>
  <c r="G216" i="1"/>
  <c r="F216" i="1"/>
  <c r="E216" i="1"/>
  <c r="B216" i="1" s="1"/>
  <c r="D216" i="1"/>
  <c r="C216" i="1"/>
  <c r="Q215" i="1"/>
  <c r="P215" i="1"/>
  <c r="O215" i="1"/>
  <c r="N215" i="1"/>
  <c r="M215" i="1"/>
  <c r="L215" i="1"/>
  <c r="K215" i="1"/>
  <c r="J215" i="1"/>
  <c r="I215" i="1"/>
  <c r="H215" i="1"/>
  <c r="G215" i="1"/>
  <c r="E215" i="1"/>
  <c r="D215" i="1"/>
  <c r="C215" i="1"/>
  <c r="Q214" i="1"/>
  <c r="P214" i="1"/>
  <c r="O214" i="1"/>
  <c r="N214" i="1"/>
  <c r="M214" i="1"/>
  <c r="L214" i="1"/>
  <c r="K214" i="1"/>
  <c r="J214" i="1"/>
  <c r="I214" i="1"/>
  <c r="H214" i="1"/>
  <c r="G214" i="1"/>
  <c r="E214" i="1"/>
  <c r="F214" i="1" s="1"/>
  <c r="D214" i="1"/>
  <c r="C214" i="1"/>
  <c r="Q213" i="1"/>
  <c r="P213" i="1"/>
  <c r="O213" i="1"/>
  <c r="N213" i="1"/>
  <c r="M213" i="1"/>
  <c r="L213" i="1"/>
  <c r="K213" i="1"/>
  <c r="J213" i="1"/>
  <c r="I213" i="1"/>
  <c r="H213" i="1"/>
  <c r="G213" i="1"/>
  <c r="E213" i="1"/>
  <c r="B213" i="1" s="1"/>
  <c r="D213" i="1"/>
  <c r="C213" i="1"/>
  <c r="Q212" i="1"/>
  <c r="P212" i="1"/>
  <c r="O212" i="1"/>
  <c r="N212" i="1"/>
  <c r="M212" i="1"/>
  <c r="L212" i="1"/>
  <c r="K212" i="1"/>
  <c r="J212" i="1"/>
  <c r="I212" i="1"/>
  <c r="H212" i="1"/>
  <c r="G212" i="1"/>
  <c r="E212" i="1"/>
  <c r="F212" i="1" s="1"/>
  <c r="D212" i="1"/>
  <c r="C212" i="1"/>
  <c r="B212" i="1"/>
  <c r="Q211" i="1"/>
  <c r="P211" i="1"/>
  <c r="O211" i="1"/>
  <c r="N211" i="1"/>
  <c r="M211" i="1"/>
  <c r="L211" i="1"/>
  <c r="K211" i="1"/>
  <c r="J211" i="1"/>
  <c r="I211" i="1"/>
  <c r="H211" i="1"/>
  <c r="G211" i="1"/>
  <c r="F211" i="1"/>
  <c r="E211" i="1"/>
  <c r="D211" i="1"/>
  <c r="C211" i="1"/>
  <c r="B211" i="1"/>
  <c r="Q210" i="1"/>
  <c r="P210" i="1"/>
  <c r="O210" i="1"/>
  <c r="N210" i="1"/>
  <c r="M210" i="1"/>
  <c r="L210" i="1"/>
  <c r="K210" i="1"/>
  <c r="J210" i="1"/>
  <c r="I210" i="1"/>
  <c r="H210" i="1"/>
  <c r="G210" i="1"/>
  <c r="F210" i="1"/>
  <c r="E210" i="1"/>
  <c r="B210" i="1" s="1"/>
  <c r="D210" i="1"/>
  <c r="C210" i="1"/>
  <c r="Q209" i="1"/>
  <c r="P209" i="1"/>
  <c r="O209" i="1"/>
  <c r="N209" i="1"/>
  <c r="M209" i="1"/>
  <c r="L209" i="1"/>
  <c r="K209" i="1"/>
  <c r="J209" i="1"/>
  <c r="I209" i="1"/>
  <c r="H209" i="1"/>
  <c r="G209" i="1"/>
  <c r="E209" i="1"/>
  <c r="D209" i="1"/>
  <c r="C209" i="1"/>
  <c r="Q208" i="1"/>
  <c r="P208" i="1"/>
  <c r="O208" i="1"/>
  <c r="N208" i="1"/>
  <c r="M208" i="1"/>
  <c r="L208" i="1"/>
  <c r="K208" i="1"/>
  <c r="J208" i="1"/>
  <c r="I208" i="1"/>
  <c r="H208" i="1"/>
  <c r="G208" i="1"/>
  <c r="E208" i="1"/>
  <c r="D208" i="1"/>
  <c r="C208" i="1"/>
  <c r="Q207" i="1"/>
  <c r="P207" i="1"/>
  <c r="O207" i="1"/>
  <c r="N207" i="1"/>
  <c r="M207" i="1"/>
  <c r="L207" i="1"/>
  <c r="K207" i="1"/>
  <c r="J207" i="1"/>
  <c r="I207" i="1"/>
  <c r="H207" i="1"/>
  <c r="G207" i="1"/>
  <c r="E207" i="1"/>
  <c r="F207" i="1" s="1"/>
  <c r="D207" i="1"/>
  <c r="C207" i="1"/>
  <c r="Q206" i="1"/>
  <c r="P206" i="1"/>
  <c r="O206" i="1"/>
  <c r="N206" i="1"/>
  <c r="M206" i="1"/>
  <c r="L206" i="1"/>
  <c r="K206" i="1"/>
  <c r="J206" i="1"/>
  <c r="I206" i="1"/>
  <c r="H206" i="1"/>
  <c r="G206" i="1"/>
  <c r="F206" i="1"/>
  <c r="E206" i="1"/>
  <c r="B206" i="1" s="1"/>
  <c r="D206" i="1"/>
  <c r="C206" i="1"/>
  <c r="Q205" i="1"/>
  <c r="P205" i="1"/>
  <c r="O205" i="1"/>
  <c r="N205" i="1"/>
  <c r="M205" i="1"/>
  <c r="L205" i="1"/>
  <c r="K205" i="1"/>
  <c r="J205" i="1"/>
  <c r="I205" i="1"/>
  <c r="H205" i="1"/>
  <c r="G205" i="1"/>
  <c r="E205" i="1"/>
  <c r="D205" i="1"/>
  <c r="C205" i="1"/>
  <c r="Q204" i="1"/>
  <c r="P204" i="1"/>
  <c r="O204" i="1"/>
  <c r="N204" i="1"/>
  <c r="M204" i="1"/>
  <c r="L204" i="1"/>
  <c r="K204" i="1"/>
  <c r="J204" i="1"/>
  <c r="I204" i="1"/>
  <c r="H204" i="1"/>
  <c r="G204" i="1"/>
  <c r="E204" i="1"/>
  <c r="F204" i="1" s="1"/>
  <c r="D204" i="1"/>
  <c r="C204" i="1"/>
  <c r="Q203" i="1"/>
  <c r="P203" i="1"/>
  <c r="O203" i="1"/>
  <c r="N203" i="1"/>
  <c r="M203" i="1"/>
  <c r="L203" i="1"/>
  <c r="K203" i="1"/>
  <c r="J203" i="1"/>
  <c r="I203" i="1"/>
  <c r="H203" i="1"/>
  <c r="G203" i="1"/>
  <c r="E203" i="1"/>
  <c r="B203" i="1" s="1"/>
  <c r="D203" i="1"/>
  <c r="C203" i="1"/>
  <c r="Q202" i="1"/>
  <c r="P202" i="1"/>
  <c r="O202" i="1"/>
  <c r="N202" i="1"/>
  <c r="M202" i="1"/>
  <c r="L202" i="1"/>
  <c r="K202" i="1"/>
  <c r="J202" i="1"/>
  <c r="I202" i="1"/>
  <c r="H202" i="1"/>
  <c r="G202" i="1"/>
  <c r="E202" i="1"/>
  <c r="D202" i="1"/>
  <c r="C202" i="1"/>
  <c r="Q201" i="1"/>
  <c r="P201" i="1"/>
  <c r="O201" i="1"/>
  <c r="N201" i="1"/>
  <c r="M201" i="1"/>
  <c r="L201" i="1"/>
  <c r="K201" i="1"/>
  <c r="J201" i="1"/>
  <c r="I201" i="1"/>
  <c r="H201" i="1"/>
  <c r="G201" i="1"/>
  <c r="E201" i="1"/>
  <c r="F201" i="1" s="1"/>
  <c r="D201" i="1"/>
  <c r="C201" i="1"/>
  <c r="Q200" i="1"/>
  <c r="P200" i="1"/>
  <c r="O200" i="1"/>
  <c r="N200" i="1"/>
  <c r="M200" i="1"/>
  <c r="L200" i="1"/>
  <c r="K200" i="1"/>
  <c r="J200" i="1"/>
  <c r="I200" i="1"/>
  <c r="H200" i="1"/>
  <c r="G200" i="1"/>
  <c r="E200" i="1"/>
  <c r="B200" i="1" s="1"/>
  <c r="D200" i="1"/>
  <c r="C200" i="1"/>
  <c r="Q199" i="1"/>
  <c r="P199" i="1"/>
  <c r="O199" i="1"/>
  <c r="N199" i="1"/>
  <c r="M199" i="1"/>
  <c r="L199" i="1"/>
  <c r="K199" i="1"/>
  <c r="J199" i="1"/>
  <c r="I199" i="1"/>
  <c r="H199" i="1"/>
  <c r="G199" i="1"/>
  <c r="E199" i="1"/>
  <c r="D199" i="1"/>
  <c r="C199" i="1"/>
  <c r="Q198" i="1"/>
  <c r="P198" i="1"/>
  <c r="O198" i="1"/>
  <c r="N198" i="1"/>
  <c r="M198" i="1"/>
  <c r="L198" i="1"/>
  <c r="K198" i="1"/>
  <c r="J198" i="1"/>
  <c r="I198" i="1"/>
  <c r="H198" i="1"/>
  <c r="G198" i="1"/>
  <c r="E198" i="1"/>
  <c r="F198" i="1" s="1"/>
  <c r="D198" i="1"/>
  <c r="C198" i="1"/>
  <c r="Q197" i="1"/>
  <c r="P197" i="1"/>
  <c r="O197" i="1"/>
  <c r="N197" i="1"/>
  <c r="M197" i="1"/>
  <c r="L197" i="1"/>
  <c r="K197" i="1"/>
  <c r="J197" i="1"/>
  <c r="I197" i="1"/>
  <c r="H197" i="1"/>
  <c r="G197" i="1"/>
  <c r="F197" i="1"/>
  <c r="E197" i="1"/>
  <c r="B197" i="1" s="1"/>
  <c r="D197" i="1"/>
  <c r="C197" i="1"/>
  <c r="Q196" i="1"/>
  <c r="P196" i="1"/>
  <c r="O196" i="1"/>
  <c r="N196" i="1"/>
  <c r="M196" i="1"/>
  <c r="L196" i="1"/>
  <c r="K196" i="1"/>
  <c r="J196" i="1"/>
  <c r="I196" i="1"/>
  <c r="H196" i="1"/>
  <c r="G196" i="1"/>
  <c r="E196" i="1"/>
  <c r="D196" i="1"/>
  <c r="C196" i="1"/>
  <c r="Q195" i="1"/>
  <c r="P195" i="1"/>
  <c r="O195" i="1"/>
  <c r="N195" i="1"/>
  <c r="M195" i="1"/>
  <c r="L195" i="1"/>
  <c r="K195" i="1"/>
  <c r="J195" i="1"/>
  <c r="I195" i="1"/>
  <c r="H195" i="1"/>
  <c r="G195" i="1"/>
  <c r="E195" i="1"/>
  <c r="F195" i="1" s="1"/>
  <c r="D195" i="1"/>
  <c r="C195" i="1"/>
  <c r="Q194" i="1"/>
  <c r="P194" i="1"/>
  <c r="O194" i="1"/>
  <c r="N194" i="1"/>
  <c r="M194" i="1"/>
  <c r="L194" i="1"/>
  <c r="K194" i="1"/>
  <c r="J194" i="1"/>
  <c r="I194" i="1"/>
  <c r="H194" i="1"/>
  <c r="G194" i="1"/>
  <c r="E194" i="1"/>
  <c r="B194" i="1" s="1"/>
  <c r="D194" i="1"/>
  <c r="C194" i="1"/>
  <c r="Q193" i="1"/>
  <c r="P193" i="1"/>
  <c r="O193" i="1"/>
  <c r="N193" i="1"/>
  <c r="M193" i="1"/>
  <c r="L193" i="1"/>
  <c r="K193" i="1"/>
  <c r="J193" i="1"/>
  <c r="I193" i="1"/>
  <c r="H193" i="1"/>
  <c r="G193" i="1"/>
  <c r="E193" i="1"/>
  <c r="D193" i="1"/>
  <c r="C193" i="1"/>
  <c r="Q192" i="1"/>
  <c r="P192" i="1"/>
  <c r="O192" i="1"/>
  <c r="N192" i="1"/>
  <c r="M192" i="1"/>
  <c r="L192" i="1"/>
  <c r="K192" i="1"/>
  <c r="J192" i="1"/>
  <c r="I192" i="1"/>
  <c r="H192" i="1"/>
  <c r="G192" i="1"/>
  <c r="E192" i="1"/>
  <c r="F192" i="1" s="1"/>
  <c r="D192" i="1"/>
  <c r="C192" i="1"/>
  <c r="Q191" i="1"/>
  <c r="P191" i="1"/>
  <c r="O191" i="1"/>
  <c r="N191" i="1"/>
  <c r="M191" i="1"/>
  <c r="L191" i="1"/>
  <c r="K191" i="1"/>
  <c r="J191" i="1"/>
  <c r="I191" i="1"/>
  <c r="H191" i="1"/>
  <c r="G191" i="1"/>
  <c r="E191" i="1"/>
  <c r="B191" i="1" s="1"/>
  <c r="D191" i="1"/>
  <c r="C191" i="1"/>
  <c r="Q190" i="1"/>
  <c r="P190" i="1"/>
  <c r="O190" i="1"/>
  <c r="N190" i="1"/>
  <c r="M190" i="1"/>
  <c r="L190" i="1"/>
  <c r="K190" i="1"/>
  <c r="J190" i="1"/>
  <c r="I190" i="1"/>
  <c r="H190" i="1"/>
  <c r="G190" i="1"/>
  <c r="E190" i="1"/>
  <c r="D190" i="1"/>
  <c r="C190" i="1"/>
  <c r="Q189" i="1"/>
  <c r="P189" i="1"/>
  <c r="O189" i="1"/>
  <c r="N189" i="1"/>
  <c r="M189" i="1"/>
  <c r="L189" i="1"/>
  <c r="K189" i="1"/>
  <c r="J189" i="1"/>
  <c r="I189" i="1"/>
  <c r="H189" i="1"/>
  <c r="G189" i="1"/>
  <c r="E189" i="1"/>
  <c r="F189" i="1" s="1"/>
  <c r="D189" i="1"/>
  <c r="C189" i="1"/>
  <c r="Q188" i="1"/>
  <c r="P188" i="1"/>
  <c r="O188" i="1"/>
  <c r="N188" i="1"/>
  <c r="M188" i="1"/>
  <c r="L188" i="1"/>
  <c r="K188" i="1"/>
  <c r="J188" i="1"/>
  <c r="I188" i="1"/>
  <c r="H188" i="1"/>
  <c r="G188" i="1"/>
  <c r="F188" i="1"/>
  <c r="E188" i="1"/>
  <c r="B188" i="1" s="1"/>
  <c r="D188" i="1"/>
  <c r="C188" i="1"/>
  <c r="Q187" i="1"/>
  <c r="P187" i="1"/>
  <c r="O187" i="1"/>
  <c r="N187" i="1"/>
  <c r="M187" i="1"/>
  <c r="L187" i="1"/>
  <c r="K187" i="1"/>
  <c r="J187" i="1"/>
  <c r="I187" i="1"/>
  <c r="H187" i="1"/>
  <c r="G187" i="1"/>
  <c r="E187" i="1"/>
  <c r="D187" i="1"/>
  <c r="C187" i="1"/>
  <c r="Q186" i="1"/>
  <c r="P186" i="1"/>
  <c r="O186" i="1"/>
  <c r="N186" i="1"/>
  <c r="M186" i="1"/>
  <c r="L186" i="1"/>
  <c r="K186" i="1"/>
  <c r="J186" i="1"/>
  <c r="I186" i="1"/>
  <c r="H186" i="1"/>
  <c r="G186" i="1"/>
  <c r="E186" i="1"/>
  <c r="F186" i="1" s="1"/>
  <c r="D186" i="1"/>
  <c r="C186" i="1"/>
  <c r="Q185" i="1"/>
  <c r="P185" i="1"/>
  <c r="O185" i="1"/>
  <c r="N185" i="1"/>
  <c r="M185" i="1"/>
  <c r="L185" i="1"/>
  <c r="K185" i="1"/>
  <c r="J185" i="1"/>
  <c r="I185" i="1"/>
  <c r="H185" i="1"/>
  <c r="G185" i="1"/>
  <c r="E185" i="1"/>
  <c r="B185" i="1" s="1"/>
  <c r="D185" i="1"/>
  <c r="C185" i="1"/>
  <c r="Q184" i="1"/>
  <c r="P184" i="1"/>
  <c r="O184" i="1"/>
  <c r="N184" i="1"/>
  <c r="M184" i="1"/>
  <c r="L184" i="1"/>
  <c r="K184" i="1"/>
  <c r="J184" i="1"/>
  <c r="I184" i="1"/>
  <c r="H184" i="1"/>
  <c r="G184" i="1"/>
  <c r="E184" i="1"/>
  <c r="D184" i="1"/>
  <c r="C184" i="1"/>
  <c r="Q183" i="1"/>
  <c r="P183" i="1"/>
  <c r="O183" i="1"/>
  <c r="N183" i="1"/>
  <c r="M183" i="1"/>
  <c r="L183" i="1"/>
  <c r="K183" i="1"/>
  <c r="J183" i="1"/>
  <c r="I183" i="1"/>
  <c r="H183" i="1"/>
  <c r="G183" i="1"/>
  <c r="E183" i="1"/>
  <c r="F183" i="1" s="1"/>
  <c r="D183" i="1"/>
  <c r="C183" i="1"/>
  <c r="B183" i="1"/>
  <c r="Q182" i="1"/>
  <c r="P182" i="1"/>
  <c r="O182" i="1"/>
  <c r="N182" i="1"/>
  <c r="M182" i="1"/>
  <c r="L182" i="1"/>
  <c r="K182" i="1"/>
  <c r="J182" i="1"/>
  <c r="I182" i="1"/>
  <c r="H182" i="1"/>
  <c r="G182" i="1"/>
  <c r="E182" i="1"/>
  <c r="B182" i="1" s="1"/>
  <c r="D182" i="1"/>
  <c r="C182" i="1"/>
  <c r="Q181" i="1"/>
  <c r="P181" i="1"/>
  <c r="O181" i="1"/>
  <c r="N181" i="1"/>
  <c r="M181" i="1"/>
  <c r="L181" i="1"/>
  <c r="K181" i="1"/>
  <c r="J181" i="1"/>
  <c r="I181" i="1"/>
  <c r="H181" i="1"/>
  <c r="G181" i="1"/>
  <c r="E181" i="1"/>
  <c r="D181" i="1"/>
  <c r="C181" i="1"/>
  <c r="Q180" i="1"/>
  <c r="P180" i="1"/>
  <c r="O180" i="1"/>
  <c r="N180" i="1"/>
  <c r="M180" i="1"/>
  <c r="L180" i="1"/>
  <c r="K180" i="1"/>
  <c r="J180" i="1"/>
  <c r="I180" i="1"/>
  <c r="H180" i="1"/>
  <c r="G180" i="1"/>
  <c r="E180" i="1"/>
  <c r="F180" i="1" s="1"/>
  <c r="D180" i="1"/>
  <c r="C180" i="1"/>
  <c r="Q179" i="1"/>
  <c r="P179" i="1"/>
  <c r="O179" i="1"/>
  <c r="N179" i="1"/>
  <c r="M179" i="1"/>
  <c r="L179" i="1"/>
  <c r="K179" i="1"/>
  <c r="J179" i="1"/>
  <c r="I179" i="1"/>
  <c r="H179" i="1"/>
  <c r="G179" i="1"/>
  <c r="F179" i="1"/>
  <c r="E179" i="1"/>
  <c r="B179" i="1" s="1"/>
  <c r="D179" i="1"/>
  <c r="C179" i="1"/>
  <c r="Q178" i="1"/>
  <c r="P178" i="1"/>
  <c r="O178" i="1"/>
  <c r="N178" i="1"/>
  <c r="M178" i="1"/>
  <c r="L178" i="1"/>
  <c r="K178" i="1"/>
  <c r="J178" i="1"/>
  <c r="I178" i="1"/>
  <c r="H178" i="1"/>
  <c r="G178" i="1"/>
  <c r="E178" i="1"/>
  <c r="D178" i="1"/>
  <c r="C178" i="1"/>
  <c r="Q177" i="1"/>
  <c r="P177" i="1"/>
  <c r="O177" i="1"/>
  <c r="N177" i="1"/>
  <c r="M177" i="1"/>
  <c r="L177" i="1"/>
  <c r="K177" i="1"/>
  <c r="J177" i="1"/>
  <c r="I177" i="1"/>
  <c r="H177" i="1"/>
  <c r="G177" i="1"/>
  <c r="E177" i="1"/>
  <c r="F177" i="1" s="1"/>
  <c r="D177" i="1"/>
  <c r="C177" i="1"/>
  <c r="Q176" i="1"/>
  <c r="P176" i="1"/>
  <c r="O176" i="1"/>
  <c r="N176" i="1"/>
  <c r="M176" i="1"/>
  <c r="L176" i="1"/>
  <c r="K176" i="1"/>
  <c r="J176" i="1"/>
  <c r="I176" i="1"/>
  <c r="H176" i="1"/>
  <c r="G176" i="1"/>
  <c r="E176" i="1"/>
  <c r="B176" i="1" s="1"/>
  <c r="D176" i="1"/>
  <c r="C176" i="1"/>
  <c r="Q175" i="1"/>
  <c r="P175" i="1"/>
  <c r="O175" i="1"/>
  <c r="N175" i="1"/>
  <c r="M175" i="1"/>
  <c r="L175" i="1"/>
  <c r="K175" i="1"/>
  <c r="J175" i="1"/>
  <c r="I175" i="1"/>
  <c r="H175" i="1"/>
  <c r="G175" i="1"/>
  <c r="E175" i="1"/>
  <c r="D175" i="1"/>
  <c r="C175" i="1"/>
  <c r="Q174" i="1"/>
  <c r="P174" i="1"/>
  <c r="O174" i="1"/>
  <c r="N174" i="1"/>
  <c r="M174" i="1"/>
  <c r="L174" i="1"/>
  <c r="K174" i="1"/>
  <c r="J174" i="1"/>
  <c r="I174" i="1"/>
  <c r="H174" i="1"/>
  <c r="G174" i="1"/>
  <c r="E174" i="1"/>
  <c r="F174" i="1" s="1"/>
  <c r="D174" i="1"/>
  <c r="C174" i="1"/>
  <c r="B174" i="1"/>
  <c r="Q173" i="1"/>
  <c r="P173" i="1"/>
  <c r="O173" i="1"/>
  <c r="N173" i="1"/>
  <c r="M173" i="1"/>
  <c r="L173" i="1"/>
  <c r="K173" i="1"/>
  <c r="J173" i="1"/>
  <c r="I173" i="1"/>
  <c r="H173" i="1"/>
  <c r="G173" i="1"/>
  <c r="E173" i="1"/>
  <c r="B173" i="1" s="1"/>
  <c r="D173" i="1"/>
  <c r="C173" i="1"/>
  <c r="Q172" i="1"/>
  <c r="P172" i="1"/>
  <c r="O172" i="1"/>
  <c r="N172" i="1"/>
  <c r="M172" i="1"/>
  <c r="L172" i="1"/>
  <c r="K172" i="1"/>
  <c r="J172" i="1"/>
  <c r="I172" i="1"/>
  <c r="H172" i="1"/>
  <c r="G172" i="1"/>
  <c r="E172" i="1"/>
  <c r="D172" i="1"/>
  <c r="C172" i="1"/>
  <c r="Q171" i="1"/>
  <c r="P171" i="1"/>
  <c r="O171" i="1"/>
  <c r="N171" i="1"/>
  <c r="M171" i="1"/>
  <c r="L171" i="1"/>
  <c r="K171" i="1"/>
  <c r="J171" i="1"/>
  <c r="I171" i="1"/>
  <c r="H171" i="1"/>
  <c r="G171" i="1"/>
  <c r="E171" i="1"/>
  <c r="F171" i="1" s="1"/>
  <c r="D171" i="1"/>
  <c r="C171" i="1"/>
  <c r="Q170" i="1"/>
  <c r="P170" i="1"/>
  <c r="O170" i="1"/>
  <c r="N170" i="1"/>
  <c r="M170" i="1"/>
  <c r="L170" i="1"/>
  <c r="K170" i="1"/>
  <c r="J170" i="1"/>
  <c r="I170" i="1"/>
  <c r="H170" i="1"/>
  <c r="G170" i="1"/>
  <c r="F170" i="1"/>
  <c r="E170" i="1"/>
  <c r="B170" i="1" s="1"/>
  <c r="D170" i="1"/>
  <c r="C170" i="1"/>
  <c r="Q169" i="1"/>
  <c r="P169" i="1"/>
  <c r="O169" i="1"/>
  <c r="N169" i="1"/>
  <c r="M169" i="1"/>
  <c r="L169" i="1"/>
  <c r="K169" i="1"/>
  <c r="J169" i="1"/>
  <c r="I169" i="1"/>
  <c r="H169" i="1"/>
  <c r="G169" i="1"/>
  <c r="E169" i="1"/>
  <c r="D169" i="1"/>
  <c r="C169" i="1"/>
  <c r="Q168" i="1"/>
  <c r="P168" i="1"/>
  <c r="O168" i="1"/>
  <c r="N168" i="1"/>
  <c r="M168" i="1"/>
  <c r="L168" i="1"/>
  <c r="K168" i="1"/>
  <c r="J168" i="1"/>
  <c r="I168" i="1"/>
  <c r="H168" i="1"/>
  <c r="G168" i="1"/>
  <c r="E168" i="1"/>
  <c r="F168" i="1" s="1"/>
  <c r="D168" i="1"/>
  <c r="C168" i="1"/>
  <c r="Q167" i="1"/>
  <c r="P167" i="1"/>
  <c r="O167" i="1"/>
  <c r="N167" i="1"/>
  <c r="M167" i="1"/>
  <c r="L167" i="1"/>
  <c r="K167" i="1"/>
  <c r="J167" i="1"/>
  <c r="I167" i="1"/>
  <c r="H167" i="1"/>
  <c r="G167" i="1"/>
  <c r="E167" i="1"/>
  <c r="B167" i="1" s="1"/>
  <c r="D167" i="1"/>
  <c r="C167" i="1"/>
  <c r="Q166" i="1"/>
  <c r="P166" i="1"/>
  <c r="O166" i="1"/>
  <c r="N166" i="1"/>
  <c r="M166" i="1"/>
  <c r="L166" i="1"/>
  <c r="K166" i="1"/>
  <c r="J166" i="1"/>
  <c r="I166" i="1"/>
  <c r="H166" i="1"/>
  <c r="G166" i="1"/>
  <c r="E166" i="1"/>
  <c r="D166" i="1"/>
  <c r="C166" i="1"/>
  <c r="Q165" i="1"/>
  <c r="P165" i="1"/>
  <c r="O165" i="1"/>
  <c r="N165" i="1"/>
  <c r="M165" i="1"/>
  <c r="L165" i="1"/>
  <c r="K165" i="1"/>
  <c r="J165" i="1"/>
  <c r="I165" i="1"/>
  <c r="H165" i="1"/>
  <c r="G165" i="1"/>
  <c r="E165" i="1"/>
  <c r="F165" i="1" s="1"/>
  <c r="D165" i="1"/>
  <c r="C165" i="1"/>
  <c r="B165" i="1"/>
  <c r="Q164" i="1"/>
  <c r="P164" i="1"/>
  <c r="O164" i="1"/>
  <c r="N164" i="1"/>
  <c r="M164" i="1"/>
  <c r="L164" i="1"/>
  <c r="K164" i="1"/>
  <c r="J164" i="1"/>
  <c r="I164" i="1"/>
  <c r="H164" i="1"/>
  <c r="G164" i="1"/>
  <c r="E164" i="1"/>
  <c r="B164" i="1" s="1"/>
  <c r="D164" i="1"/>
  <c r="C164" i="1"/>
  <c r="Q163" i="1"/>
  <c r="P163" i="1"/>
  <c r="O163" i="1"/>
  <c r="N163" i="1"/>
  <c r="M163" i="1"/>
  <c r="L163" i="1"/>
  <c r="K163" i="1"/>
  <c r="J163" i="1"/>
  <c r="I163" i="1"/>
  <c r="H163" i="1"/>
  <c r="G163" i="1"/>
  <c r="E163" i="1"/>
  <c r="D163" i="1"/>
  <c r="C163" i="1"/>
  <c r="Q162" i="1"/>
  <c r="P162" i="1"/>
  <c r="O162" i="1"/>
  <c r="N162" i="1"/>
  <c r="M162" i="1"/>
  <c r="L162" i="1"/>
  <c r="K162" i="1"/>
  <c r="J162" i="1"/>
  <c r="I162" i="1"/>
  <c r="H162" i="1"/>
  <c r="G162" i="1"/>
  <c r="E162" i="1"/>
  <c r="F162" i="1" s="1"/>
  <c r="D162" i="1"/>
  <c r="C162" i="1"/>
  <c r="B162" i="1"/>
  <c r="Q161" i="1"/>
  <c r="P161" i="1"/>
  <c r="O161" i="1"/>
  <c r="N161" i="1"/>
  <c r="M161" i="1"/>
  <c r="L161" i="1"/>
  <c r="K161" i="1"/>
  <c r="J161" i="1"/>
  <c r="I161" i="1"/>
  <c r="H161" i="1"/>
  <c r="G161" i="1"/>
  <c r="F161" i="1"/>
  <c r="E161" i="1"/>
  <c r="B161" i="1" s="1"/>
  <c r="D161" i="1"/>
  <c r="C161" i="1"/>
  <c r="Q160" i="1"/>
  <c r="P160" i="1"/>
  <c r="O160" i="1"/>
  <c r="N160" i="1"/>
  <c r="M160" i="1"/>
  <c r="L160" i="1"/>
  <c r="K160" i="1"/>
  <c r="J160" i="1"/>
  <c r="I160" i="1"/>
  <c r="H160" i="1"/>
  <c r="G160" i="1"/>
  <c r="E160" i="1"/>
  <c r="D160" i="1"/>
  <c r="C160" i="1"/>
  <c r="Q159" i="1"/>
  <c r="P159" i="1"/>
  <c r="O159" i="1"/>
  <c r="N159" i="1"/>
  <c r="M159" i="1"/>
  <c r="L159" i="1"/>
  <c r="K159" i="1"/>
  <c r="J159" i="1"/>
  <c r="I159" i="1"/>
  <c r="H159" i="1"/>
  <c r="G159" i="1"/>
  <c r="E159" i="1"/>
  <c r="F159" i="1" s="1"/>
  <c r="D159" i="1"/>
  <c r="C159" i="1"/>
  <c r="Q158" i="1"/>
  <c r="P158" i="1"/>
  <c r="O158" i="1"/>
  <c r="N158" i="1"/>
  <c r="M158" i="1"/>
  <c r="L158" i="1"/>
  <c r="K158" i="1"/>
  <c r="J158" i="1"/>
  <c r="I158" i="1"/>
  <c r="H158" i="1"/>
  <c r="G158" i="1"/>
  <c r="E158" i="1"/>
  <c r="B158" i="1" s="1"/>
  <c r="D158" i="1"/>
  <c r="C158" i="1"/>
  <c r="Q157" i="1"/>
  <c r="P157" i="1"/>
  <c r="O157" i="1"/>
  <c r="N157" i="1"/>
  <c r="M157" i="1"/>
  <c r="L157" i="1"/>
  <c r="K157" i="1"/>
  <c r="J157" i="1"/>
  <c r="I157" i="1"/>
  <c r="H157" i="1"/>
  <c r="G157" i="1"/>
  <c r="E157" i="1"/>
  <c r="D157" i="1"/>
  <c r="C157" i="1"/>
  <c r="Q156" i="1"/>
  <c r="P156" i="1"/>
  <c r="O156" i="1"/>
  <c r="N156" i="1"/>
  <c r="M156" i="1"/>
  <c r="L156" i="1"/>
  <c r="K156" i="1"/>
  <c r="J156" i="1"/>
  <c r="I156" i="1"/>
  <c r="H156" i="1"/>
  <c r="G156" i="1"/>
  <c r="E156" i="1"/>
  <c r="F156" i="1" s="1"/>
  <c r="D156" i="1"/>
  <c r="C156" i="1"/>
  <c r="B156" i="1"/>
  <c r="Q155" i="1"/>
  <c r="P155" i="1"/>
  <c r="O155" i="1"/>
  <c r="N155" i="1"/>
  <c r="M155" i="1"/>
  <c r="L155" i="1"/>
  <c r="K155" i="1"/>
  <c r="J155" i="1"/>
  <c r="I155" i="1"/>
  <c r="H155" i="1"/>
  <c r="G155" i="1"/>
  <c r="E155" i="1"/>
  <c r="B155" i="1" s="1"/>
  <c r="D155" i="1"/>
  <c r="C155" i="1"/>
  <c r="Q154" i="1"/>
  <c r="P154" i="1"/>
  <c r="O154" i="1"/>
  <c r="N154" i="1"/>
  <c r="M154" i="1"/>
  <c r="L154" i="1"/>
  <c r="K154" i="1"/>
  <c r="J154" i="1"/>
  <c r="I154" i="1"/>
  <c r="H154" i="1"/>
  <c r="G154" i="1"/>
  <c r="E154" i="1"/>
  <c r="D154" i="1"/>
  <c r="C154" i="1"/>
  <c r="Q153" i="1"/>
  <c r="P153" i="1"/>
  <c r="O153" i="1"/>
  <c r="N153" i="1"/>
  <c r="M153" i="1"/>
  <c r="L153" i="1"/>
  <c r="K153" i="1"/>
  <c r="J153" i="1"/>
  <c r="I153" i="1"/>
  <c r="H153" i="1"/>
  <c r="G153" i="1"/>
  <c r="E153" i="1"/>
  <c r="F153" i="1" s="1"/>
  <c r="D153" i="1"/>
  <c r="C153" i="1"/>
  <c r="B153" i="1"/>
  <c r="Q152" i="1"/>
  <c r="P152" i="1"/>
  <c r="O152" i="1"/>
  <c r="N152" i="1"/>
  <c r="M152" i="1"/>
  <c r="L152" i="1"/>
  <c r="K152" i="1"/>
  <c r="J152" i="1"/>
  <c r="I152" i="1"/>
  <c r="H152" i="1"/>
  <c r="G152" i="1"/>
  <c r="F152" i="1"/>
  <c r="E152" i="1"/>
  <c r="B152" i="1" s="1"/>
  <c r="D152" i="1"/>
  <c r="C152" i="1"/>
  <c r="Q151" i="1"/>
  <c r="P151" i="1"/>
  <c r="O151" i="1"/>
  <c r="N151" i="1"/>
  <c r="M151" i="1"/>
  <c r="L151" i="1"/>
  <c r="K151" i="1"/>
  <c r="J151" i="1"/>
  <c r="I151" i="1"/>
  <c r="H151" i="1"/>
  <c r="G151" i="1"/>
  <c r="E151" i="1"/>
  <c r="D151" i="1"/>
  <c r="C151" i="1"/>
  <c r="Q150" i="1"/>
  <c r="P150" i="1"/>
  <c r="O150" i="1"/>
  <c r="N150" i="1"/>
  <c r="M150" i="1"/>
  <c r="L150" i="1"/>
  <c r="K150" i="1"/>
  <c r="J150" i="1"/>
  <c r="I150" i="1"/>
  <c r="H150" i="1"/>
  <c r="G150" i="1"/>
  <c r="E150" i="1"/>
  <c r="F150" i="1" s="1"/>
  <c r="D150" i="1"/>
  <c r="C150" i="1"/>
  <c r="Q149" i="1"/>
  <c r="P149" i="1"/>
  <c r="O149" i="1"/>
  <c r="N149" i="1"/>
  <c r="M149" i="1"/>
  <c r="L149" i="1"/>
  <c r="K149" i="1"/>
  <c r="J149" i="1"/>
  <c r="I149" i="1"/>
  <c r="H149" i="1"/>
  <c r="G149" i="1"/>
  <c r="E149" i="1"/>
  <c r="B149" i="1" s="1"/>
  <c r="D149" i="1"/>
  <c r="C149" i="1"/>
  <c r="Q148" i="1"/>
  <c r="P148" i="1"/>
  <c r="O148" i="1"/>
  <c r="N148" i="1"/>
  <c r="M148" i="1"/>
  <c r="L148" i="1"/>
  <c r="K148" i="1"/>
  <c r="J148" i="1"/>
  <c r="I148" i="1"/>
  <c r="H148" i="1"/>
  <c r="G148" i="1"/>
  <c r="E148" i="1"/>
  <c r="D148" i="1"/>
  <c r="C148" i="1"/>
  <c r="Q147" i="1"/>
  <c r="P147" i="1"/>
  <c r="O147" i="1"/>
  <c r="N147" i="1"/>
  <c r="M147" i="1"/>
  <c r="L147" i="1"/>
  <c r="K147" i="1"/>
  <c r="J147" i="1"/>
  <c r="I147" i="1"/>
  <c r="H147" i="1"/>
  <c r="G147" i="1"/>
  <c r="E147" i="1"/>
  <c r="F147" i="1" s="1"/>
  <c r="D147" i="1"/>
  <c r="C147" i="1"/>
  <c r="B147" i="1"/>
  <c r="Q146" i="1"/>
  <c r="P146" i="1"/>
  <c r="O146" i="1"/>
  <c r="N146" i="1"/>
  <c r="M146" i="1"/>
  <c r="L146" i="1"/>
  <c r="K146" i="1"/>
  <c r="J146" i="1"/>
  <c r="I146" i="1"/>
  <c r="H146" i="1"/>
  <c r="G146" i="1"/>
  <c r="E146" i="1"/>
  <c r="B146" i="1" s="1"/>
  <c r="D146" i="1"/>
  <c r="C146" i="1"/>
  <c r="Q145" i="1"/>
  <c r="P145" i="1"/>
  <c r="O145" i="1"/>
  <c r="N145" i="1"/>
  <c r="M145" i="1"/>
  <c r="L145" i="1"/>
  <c r="K145" i="1"/>
  <c r="J145" i="1"/>
  <c r="I145" i="1"/>
  <c r="H145" i="1"/>
  <c r="G145" i="1"/>
  <c r="E145" i="1"/>
  <c r="D145" i="1"/>
  <c r="C145" i="1"/>
  <c r="Q144" i="1"/>
  <c r="P144" i="1"/>
  <c r="O144" i="1"/>
  <c r="N144" i="1"/>
  <c r="M144" i="1"/>
  <c r="L144" i="1"/>
  <c r="K144" i="1"/>
  <c r="J144" i="1"/>
  <c r="I144" i="1"/>
  <c r="H144" i="1"/>
  <c r="G144" i="1"/>
  <c r="E144" i="1"/>
  <c r="F144" i="1" s="1"/>
  <c r="D144" i="1"/>
  <c r="C144" i="1"/>
  <c r="B144" i="1"/>
  <c r="Q143" i="1"/>
  <c r="P143" i="1"/>
  <c r="O143" i="1"/>
  <c r="N143" i="1"/>
  <c r="M143" i="1"/>
  <c r="L143" i="1"/>
  <c r="K143" i="1"/>
  <c r="J143" i="1"/>
  <c r="I143" i="1"/>
  <c r="H143" i="1"/>
  <c r="G143" i="1"/>
  <c r="F143" i="1"/>
  <c r="E143" i="1"/>
  <c r="B143" i="1" s="1"/>
  <c r="D143" i="1"/>
  <c r="C143" i="1"/>
  <c r="Q142" i="1"/>
  <c r="P142" i="1"/>
  <c r="O142" i="1"/>
  <c r="N142" i="1"/>
  <c r="M142" i="1"/>
  <c r="L142" i="1"/>
  <c r="K142" i="1"/>
  <c r="J142" i="1"/>
  <c r="I142" i="1"/>
  <c r="H142" i="1"/>
  <c r="G142" i="1"/>
  <c r="E142" i="1"/>
  <c r="D142" i="1"/>
  <c r="C142" i="1"/>
  <c r="Q141" i="1"/>
  <c r="P141" i="1"/>
  <c r="O141" i="1"/>
  <c r="N141" i="1"/>
  <c r="M141" i="1"/>
  <c r="L141" i="1"/>
  <c r="K141" i="1"/>
  <c r="J141" i="1"/>
  <c r="I141" i="1"/>
  <c r="H141" i="1"/>
  <c r="G141" i="1"/>
  <c r="E141" i="1"/>
  <c r="F141" i="1" s="1"/>
  <c r="D141" i="1"/>
  <c r="C141" i="1"/>
  <c r="Q140" i="1"/>
  <c r="P140" i="1"/>
  <c r="O140" i="1"/>
  <c r="N140" i="1"/>
  <c r="M140" i="1"/>
  <c r="L140" i="1"/>
  <c r="K140" i="1"/>
  <c r="J140" i="1"/>
  <c r="I140" i="1"/>
  <c r="H140" i="1"/>
  <c r="G140" i="1"/>
  <c r="E140" i="1"/>
  <c r="B140" i="1" s="1"/>
  <c r="D140" i="1"/>
  <c r="C140" i="1"/>
  <c r="Q139" i="1"/>
  <c r="P139" i="1"/>
  <c r="O139" i="1"/>
  <c r="N139" i="1"/>
  <c r="M139" i="1"/>
  <c r="L139" i="1"/>
  <c r="K139" i="1"/>
  <c r="J139" i="1"/>
  <c r="I139" i="1"/>
  <c r="H139" i="1"/>
  <c r="G139" i="1"/>
  <c r="E139" i="1"/>
  <c r="D139" i="1"/>
  <c r="C139" i="1"/>
  <c r="Q138" i="1"/>
  <c r="P138" i="1"/>
  <c r="O138" i="1"/>
  <c r="N138" i="1"/>
  <c r="M138" i="1"/>
  <c r="L138" i="1"/>
  <c r="K138" i="1"/>
  <c r="J138" i="1"/>
  <c r="I138" i="1"/>
  <c r="H138" i="1"/>
  <c r="G138" i="1"/>
  <c r="E138" i="1"/>
  <c r="F138" i="1" s="1"/>
  <c r="D138" i="1"/>
  <c r="C138" i="1"/>
  <c r="B138" i="1"/>
  <c r="Q137" i="1"/>
  <c r="P137" i="1"/>
  <c r="O137" i="1"/>
  <c r="N137" i="1"/>
  <c r="M137" i="1"/>
  <c r="L137" i="1"/>
  <c r="K137" i="1"/>
  <c r="J137" i="1"/>
  <c r="I137" i="1"/>
  <c r="H137" i="1"/>
  <c r="G137" i="1"/>
  <c r="E137" i="1"/>
  <c r="B137" i="1" s="1"/>
  <c r="D137" i="1"/>
  <c r="C137" i="1"/>
  <c r="Q136" i="1"/>
  <c r="P136" i="1"/>
  <c r="O136" i="1"/>
  <c r="N136" i="1"/>
  <c r="M136" i="1"/>
  <c r="L136" i="1"/>
  <c r="K136" i="1"/>
  <c r="J136" i="1"/>
  <c r="I136" i="1"/>
  <c r="H136" i="1"/>
  <c r="G136" i="1"/>
  <c r="E136" i="1"/>
  <c r="D136" i="1"/>
  <c r="C136" i="1"/>
  <c r="Q135" i="1"/>
  <c r="P135" i="1"/>
  <c r="O135" i="1"/>
  <c r="N135" i="1"/>
  <c r="M135" i="1"/>
  <c r="L135" i="1"/>
  <c r="K135" i="1"/>
  <c r="J135" i="1"/>
  <c r="I135" i="1"/>
  <c r="H135" i="1"/>
  <c r="G135" i="1"/>
  <c r="E135" i="1"/>
  <c r="F135" i="1" s="1"/>
  <c r="D135" i="1"/>
  <c r="C135" i="1"/>
  <c r="B135" i="1"/>
  <c r="Q134" i="1"/>
  <c r="P134" i="1"/>
  <c r="O134" i="1"/>
  <c r="N134" i="1"/>
  <c r="M134" i="1"/>
  <c r="L134" i="1"/>
  <c r="K134" i="1"/>
  <c r="J134" i="1"/>
  <c r="I134" i="1"/>
  <c r="H134" i="1"/>
  <c r="G134" i="1"/>
  <c r="F134" i="1"/>
  <c r="E134" i="1"/>
  <c r="B134" i="1" s="1"/>
  <c r="D134" i="1"/>
  <c r="C134" i="1"/>
  <c r="Q133" i="1"/>
  <c r="P133" i="1"/>
  <c r="O133" i="1"/>
  <c r="N133" i="1"/>
  <c r="M133" i="1"/>
  <c r="L133" i="1"/>
  <c r="K133" i="1"/>
  <c r="J133" i="1"/>
  <c r="I133" i="1"/>
  <c r="H133" i="1"/>
  <c r="G133" i="1"/>
  <c r="E133" i="1"/>
  <c r="D133" i="1"/>
  <c r="C133" i="1"/>
  <c r="Q132" i="1"/>
  <c r="P132" i="1"/>
  <c r="O132" i="1"/>
  <c r="N132" i="1"/>
  <c r="M132" i="1"/>
  <c r="L132" i="1"/>
  <c r="K132" i="1"/>
  <c r="J132" i="1"/>
  <c r="I132" i="1"/>
  <c r="H132" i="1"/>
  <c r="G132" i="1"/>
  <c r="E132" i="1"/>
  <c r="F132" i="1" s="1"/>
  <c r="D132" i="1"/>
  <c r="C132" i="1"/>
  <c r="Q131" i="1"/>
  <c r="P131" i="1"/>
  <c r="O131" i="1"/>
  <c r="N131" i="1"/>
  <c r="M131" i="1"/>
  <c r="L131" i="1"/>
  <c r="K131" i="1"/>
  <c r="J131" i="1"/>
  <c r="I131" i="1"/>
  <c r="H131" i="1"/>
  <c r="G131" i="1"/>
  <c r="E131" i="1"/>
  <c r="B131" i="1" s="1"/>
  <c r="D131" i="1"/>
  <c r="C131" i="1"/>
  <c r="Q130" i="1"/>
  <c r="P130" i="1"/>
  <c r="O130" i="1"/>
  <c r="N130" i="1"/>
  <c r="M130" i="1"/>
  <c r="L130" i="1"/>
  <c r="K130" i="1"/>
  <c r="J130" i="1"/>
  <c r="I130" i="1"/>
  <c r="H130" i="1"/>
  <c r="G130" i="1"/>
  <c r="E130" i="1"/>
  <c r="D130" i="1"/>
  <c r="C130" i="1"/>
  <c r="Q129" i="1"/>
  <c r="P129" i="1"/>
  <c r="O129" i="1"/>
  <c r="N129" i="1"/>
  <c r="M129" i="1"/>
  <c r="L129" i="1"/>
  <c r="K129" i="1"/>
  <c r="J129" i="1"/>
  <c r="I129" i="1"/>
  <c r="H129" i="1"/>
  <c r="G129" i="1"/>
  <c r="E129" i="1"/>
  <c r="F129" i="1" s="1"/>
  <c r="D129" i="1"/>
  <c r="C129" i="1"/>
  <c r="B129" i="1"/>
  <c r="Q128" i="1"/>
  <c r="P128" i="1"/>
  <c r="O128" i="1"/>
  <c r="N128" i="1"/>
  <c r="M128" i="1"/>
  <c r="L128" i="1"/>
  <c r="K128" i="1"/>
  <c r="J128" i="1"/>
  <c r="I128" i="1"/>
  <c r="H128" i="1"/>
  <c r="G128" i="1"/>
  <c r="E128" i="1"/>
  <c r="B128" i="1" s="1"/>
  <c r="D128" i="1"/>
  <c r="C128" i="1"/>
  <c r="Q127" i="1"/>
  <c r="P127" i="1"/>
  <c r="O127" i="1"/>
  <c r="N127" i="1"/>
  <c r="M127" i="1"/>
  <c r="L127" i="1"/>
  <c r="K127" i="1"/>
  <c r="J127" i="1"/>
  <c r="I127" i="1"/>
  <c r="H127" i="1"/>
  <c r="G127" i="1"/>
  <c r="E127" i="1"/>
  <c r="D127" i="1"/>
  <c r="C127" i="1"/>
  <c r="Q126" i="1"/>
  <c r="P126" i="1"/>
  <c r="O126" i="1"/>
  <c r="N126" i="1"/>
  <c r="M126" i="1"/>
  <c r="L126" i="1"/>
  <c r="K126" i="1"/>
  <c r="J126" i="1"/>
  <c r="I126" i="1"/>
  <c r="H126" i="1"/>
  <c r="G126" i="1"/>
  <c r="E126" i="1"/>
  <c r="F126" i="1" s="1"/>
  <c r="D126" i="1"/>
  <c r="C126" i="1"/>
  <c r="B126" i="1"/>
  <c r="Q125" i="1"/>
  <c r="P125" i="1"/>
  <c r="O125" i="1"/>
  <c r="N125" i="1"/>
  <c r="M125" i="1"/>
  <c r="L125" i="1"/>
  <c r="K125" i="1"/>
  <c r="J125" i="1"/>
  <c r="I125" i="1"/>
  <c r="H125" i="1"/>
  <c r="G125" i="1"/>
  <c r="F125" i="1"/>
  <c r="E125" i="1"/>
  <c r="B125" i="1" s="1"/>
  <c r="D125" i="1"/>
  <c r="C125" i="1"/>
  <c r="Q124" i="1"/>
  <c r="P124" i="1"/>
  <c r="O124" i="1"/>
  <c r="N124" i="1"/>
  <c r="M124" i="1"/>
  <c r="L124" i="1"/>
  <c r="K124" i="1"/>
  <c r="J124" i="1"/>
  <c r="I124" i="1"/>
  <c r="H124" i="1"/>
  <c r="G124" i="1"/>
  <c r="E124" i="1"/>
  <c r="D124" i="1"/>
  <c r="C124" i="1"/>
  <c r="Q123" i="1"/>
  <c r="P123" i="1"/>
  <c r="O123" i="1"/>
  <c r="N123" i="1"/>
  <c r="M123" i="1"/>
  <c r="L123" i="1"/>
  <c r="K123" i="1"/>
  <c r="J123" i="1"/>
  <c r="I123" i="1"/>
  <c r="H123" i="1"/>
  <c r="G123" i="1"/>
  <c r="E123" i="1"/>
  <c r="F123" i="1" s="1"/>
  <c r="D123" i="1"/>
  <c r="C123" i="1"/>
  <c r="Q122" i="1"/>
  <c r="P122" i="1"/>
  <c r="O122" i="1"/>
  <c r="N122" i="1"/>
  <c r="M122" i="1"/>
  <c r="L122" i="1"/>
  <c r="K122" i="1"/>
  <c r="J122" i="1"/>
  <c r="I122" i="1"/>
  <c r="H122" i="1"/>
  <c r="G122" i="1"/>
  <c r="E122" i="1"/>
  <c r="B122" i="1" s="1"/>
  <c r="D122" i="1"/>
  <c r="C122" i="1"/>
  <c r="Q121" i="1"/>
  <c r="P121" i="1"/>
  <c r="O121" i="1"/>
  <c r="N121" i="1"/>
  <c r="M121" i="1"/>
  <c r="L121" i="1"/>
  <c r="K121" i="1"/>
  <c r="J121" i="1"/>
  <c r="I121" i="1"/>
  <c r="H121" i="1"/>
  <c r="G121" i="1"/>
  <c r="D121" i="1"/>
  <c r="C121" i="1"/>
  <c r="Q120" i="1"/>
  <c r="P120" i="1"/>
  <c r="O120" i="1"/>
  <c r="N120" i="1"/>
  <c r="M120" i="1"/>
  <c r="L120" i="1"/>
  <c r="K120" i="1"/>
  <c r="J120" i="1"/>
  <c r="I120" i="1"/>
  <c r="H120" i="1"/>
  <c r="G120" i="1"/>
  <c r="E120" i="1"/>
  <c r="F120" i="1" s="1"/>
  <c r="D120" i="1"/>
  <c r="C120" i="1"/>
  <c r="B120" i="1"/>
  <c r="Q119" i="1"/>
  <c r="P119" i="1"/>
  <c r="O119" i="1"/>
  <c r="N119" i="1"/>
  <c r="M119" i="1"/>
  <c r="L119" i="1"/>
  <c r="K119" i="1"/>
  <c r="J119" i="1"/>
  <c r="I119" i="1"/>
  <c r="H119" i="1"/>
  <c r="G119" i="1"/>
  <c r="E119" i="1"/>
  <c r="B119" i="1" s="1"/>
  <c r="D119" i="1"/>
  <c r="C119" i="1"/>
  <c r="Q118" i="1"/>
  <c r="P118" i="1"/>
  <c r="O118" i="1"/>
  <c r="N118" i="1"/>
  <c r="M118" i="1"/>
  <c r="L118" i="1"/>
  <c r="K118" i="1"/>
  <c r="J118" i="1"/>
  <c r="I118" i="1"/>
  <c r="H118" i="1"/>
  <c r="G118" i="1"/>
  <c r="E118" i="1"/>
  <c r="D118" i="1"/>
  <c r="C118" i="1"/>
  <c r="Q117" i="1"/>
  <c r="P117" i="1"/>
  <c r="O117" i="1"/>
  <c r="N117" i="1"/>
  <c r="M117" i="1"/>
  <c r="L117" i="1"/>
  <c r="K117" i="1"/>
  <c r="J117" i="1"/>
  <c r="I117" i="1"/>
  <c r="H117" i="1"/>
  <c r="G117" i="1"/>
  <c r="F117" i="1"/>
  <c r="D117" i="1"/>
  <c r="C117" i="1"/>
  <c r="B117" i="1"/>
  <c r="Q116" i="1"/>
  <c r="P116" i="1"/>
  <c r="O116" i="1"/>
  <c r="N116" i="1"/>
  <c r="M116" i="1"/>
  <c r="L116" i="1"/>
  <c r="K116" i="1"/>
  <c r="J116" i="1"/>
  <c r="I116" i="1"/>
  <c r="H116" i="1"/>
  <c r="G116" i="1"/>
  <c r="F116" i="1"/>
  <c r="E116" i="1"/>
  <c r="B116" i="1" s="1"/>
  <c r="D116" i="1"/>
  <c r="C116" i="1"/>
  <c r="Q115" i="1"/>
  <c r="P115" i="1"/>
  <c r="O115" i="1"/>
  <c r="N115" i="1"/>
  <c r="M115" i="1"/>
  <c r="L115" i="1"/>
  <c r="K115" i="1"/>
  <c r="J115" i="1"/>
  <c r="I115" i="1"/>
  <c r="H115" i="1"/>
  <c r="G115" i="1"/>
  <c r="E115" i="1"/>
  <c r="D115" i="1"/>
  <c r="C115" i="1"/>
  <c r="Q114" i="1"/>
  <c r="P114" i="1"/>
  <c r="O114" i="1"/>
  <c r="N114" i="1"/>
  <c r="M114" i="1"/>
  <c r="L114" i="1"/>
  <c r="K114" i="1"/>
  <c r="J114" i="1"/>
  <c r="I114" i="1"/>
  <c r="H114" i="1"/>
  <c r="G114" i="1"/>
  <c r="E114" i="1"/>
  <c r="F114" i="1" s="1"/>
  <c r="D114" i="1"/>
  <c r="C114" i="1"/>
  <c r="Q113" i="1"/>
  <c r="P113" i="1"/>
  <c r="O113" i="1"/>
  <c r="N113" i="1"/>
  <c r="M113" i="1"/>
  <c r="L113" i="1"/>
  <c r="K113" i="1"/>
  <c r="J113" i="1"/>
  <c r="I113" i="1"/>
  <c r="H113" i="1"/>
  <c r="G113" i="1"/>
  <c r="E113" i="1"/>
  <c r="B113" i="1" s="1"/>
  <c r="D113" i="1"/>
  <c r="C113" i="1"/>
  <c r="Q112" i="1"/>
  <c r="P112" i="1"/>
  <c r="O112" i="1"/>
  <c r="N112" i="1"/>
  <c r="M112" i="1"/>
  <c r="L112" i="1"/>
  <c r="K112" i="1"/>
  <c r="J112" i="1"/>
  <c r="I112" i="1"/>
  <c r="H112" i="1"/>
  <c r="G112" i="1"/>
  <c r="E112" i="1"/>
  <c r="D112" i="1"/>
  <c r="C112" i="1"/>
  <c r="Q111" i="1"/>
  <c r="P111" i="1"/>
  <c r="O111" i="1"/>
  <c r="N111" i="1"/>
  <c r="M111" i="1"/>
  <c r="L111" i="1"/>
  <c r="K111" i="1"/>
  <c r="J111" i="1"/>
  <c r="I111" i="1"/>
  <c r="H111" i="1"/>
  <c r="G111" i="1"/>
  <c r="E111" i="1"/>
  <c r="F111" i="1" s="1"/>
  <c r="D111" i="1"/>
  <c r="C111" i="1"/>
  <c r="B111" i="1"/>
  <c r="Q110" i="1"/>
  <c r="P110" i="1"/>
  <c r="O110" i="1"/>
  <c r="N110" i="1"/>
  <c r="M110" i="1"/>
  <c r="L110" i="1"/>
  <c r="K110" i="1"/>
  <c r="J110" i="1"/>
  <c r="I110" i="1"/>
  <c r="H110" i="1"/>
  <c r="G110" i="1"/>
  <c r="E110" i="1"/>
  <c r="B110" i="1" s="1"/>
  <c r="D110" i="1"/>
  <c r="C110" i="1"/>
  <c r="Q109" i="1"/>
  <c r="P109" i="1"/>
  <c r="O109" i="1"/>
  <c r="N109" i="1"/>
  <c r="M109" i="1"/>
  <c r="L109" i="1"/>
  <c r="K109" i="1"/>
  <c r="J109" i="1"/>
  <c r="I109" i="1"/>
  <c r="H109" i="1"/>
  <c r="G109" i="1"/>
  <c r="E109" i="1"/>
  <c r="D109" i="1"/>
  <c r="C109" i="1"/>
  <c r="Q108" i="1"/>
  <c r="P108" i="1"/>
  <c r="O108" i="1"/>
  <c r="N108" i="1"/>
  <c r="M108" i="1"/>
  <c r="L108" i="1"/>
  <c r="K108" i="1"/>
  <c r="J108" i="1"/>
  <c r="I108" i="1"/>
  <c r="H108" i="1"/>
  <c r="G108" i="1"/>
  <c r="E108" i="1"/>
  <c r="F108" i="1" s="1"/>
  <c r="D108" i="1"/>
  <c r="C108" i="1"/>
  <c r="B108" i="1"/>
  <c r="Q107" i="1"/>
  <c r="P107" i="1"/>
  <c r="O107" i="1"/>
  <c r="N107" i="1"/>
  <c r="M107" i="1"/>
  <c r="L107" i="1"/>
  <c r="K107" i="1"/>
  <c r="J107" i="1"/>
  <c r="I107" i="1"/>
  <c r="H107" i="1"/>
  <c r="G107" i="1"/>
  <c r="F107" i="1"/>
  <c r="E107" i="1"/>
  <c r="B107" i="1" s="1"/>
  <c r="D107" i="1"/>
  <c r="C107" i="1"/>
  <c r="Q106" i="1"/>
  <c r="P106" i="1"/>
  <c r="O106" i="1"/>
  <c r="N106" i="1"/>
  <c r="M106" i="1"/>
  <c r="L106" i="1"/>
  <c r="K106" i="1"/>
  <c r="J106" i="1"/>
  <c r="I106" i="1"/>
  <c r="H106" i="1"/>
  <c r="G106" i="1"/>
  <c r="E106" i="1"/>
  <c r="D106" i="1"/>
  <c r="C106" i="1"/>
  <c r="Q105" i="1"/>
  <c r="P105" i="1"/>
  <c r="O105" i="1"/>
  <c r="N105" i="1"/>
  <c r="M105" i="1"/>
  <c r="L105" i="1"/>
  <c r="K105" i="1"/>
  <c r="J105" i="1"/>
  <c r="I105" i="1"/>
  <c r="H105" i="1"/>
  <c r="G105" i="1"/>
  <c r="E105" i="1"/>
  <c r="F105" i="1" s="1"/>
  <c r="D105" i="1"/>
  <c r="C105" i="1"/>
  <c r="Q104" i="1"/>
  <c r="P104" i="1"/>
  <c r="O104" i="1"/>
  <c r="N104" i="1"/>
  <c r="M104" i="1"/>
  <c r="L104" i="1"/>
  <c r="K104" i="1"/>
  <c r="J104" i="1"/>
  <c r="I104" i="1"/>
  <c r="H104" i="1"/>
  <c r="G104" i="1"/>
  <c r="E104" i="1"/>
  <c r="B104" i="1" s="1"/>
  <c r="D104" i="1"/>
  <c r="C104" i="1"/>
  <c r="Q103" i="1"/>
  <c r="P103" i="1"/>
  <c r="O103" i="1"/>
  <c r="N103" i="1"/>
  <c r="M103" i="1"/>
  <c r="L103" i="1"/>
  <c r="K103" i="1"/>
  <c r="J103" i="1"/>
  <c r="I103" i="1"/>
  <c r="H103" i="1"/>
  <c r="G103" i="1"/>
  <c r="E103" i="1"/>
  <c r="D103" i="1"/>
  <c r="C103" i="1"/>
  <c r="Q102" i="1"/>
  <c r="P102" i="1"/>
  <c r="O102" i="1"/>
  <c r="N102" i="1"/>
  <c r="M102" i="1"/>
  <c r="L102" i="1"/>
  <c r="K102" i="1"/>
  <c r="J102" i="1"/>
  <c r="I102" i="1"/>
  <c r="H102" i="1"/>
  <c r="G102" i="1"/>
  <c r="E102" i="1"/>
  <c r="F102" i="1" s="1"/>
  <c r="D102" i="1"/>
  <c r="C102" i="1"/>
  <c r="B102" i="1"/>
  <c r="Q101" i="1"/>
  <c r="P101" i="1"/>
  <c r="O101" i="1"/>
  <c r="N101" i="1"/>
  <c r="M101" i="1"/>
  <c r="L101" i="1"/>
  <c r="K101" i="1"/>
  <c r="J101" i="1"/>
  <c r="I101" i="1"/>
  <c r="H101" i="1"/>
  <c r="G101" i="1"/>
  <c r="E101" i="1"/>
  <c r="B101" i="1" s="1"/>
  <c r="D101" i="1"/>
  <c r="C101" i="1"/>
  <c r="Q100" i="1"/>
  <c r="P100" i="1"/>
  <c r="O100" i="1"/>
  <c r="N100" i="1"/>
  <c r="M100" i="1"/>
  <c r="L100" i="1"/>
  <c r="K100" i="1"/>
  <c r="J100" i="1"/>
  <c r="I100" i="1"/>
  <c r="H100" i="1"/>
  <c r="G100" i="1"/>
  <c r="E100" i="1"/>
  <c r="D100" i="1"/>
  <c r="C100" i="1"/>
  <c r="Q99" i="1"/>
  <c r="P99" i="1"/>
  <c r="O99" i="1"/>
  <c r="N99" i="1"/>
  <c r="M99" i="1"/>
  <c r="L99" i="1"/>
  <c r="K99" i="1"/>
  <c r="J99" i="1"/>
  <c r="I99" i="1"/>
  <c r="H99" i="1"/>
  <c r="G99" i="1"/>
  <c r="E99" i="1"/>
  <c r="F99" i="1" s="1"/>
  <c r="D99" i="1"/>
  <c r="C99" i="1"/>
  <c r="B99" i="1"/>
  <c r="Q98" i="1"/>
  <c r="P98" i="1"/>
  <c r="O98" i="1"/>
  <c r="N98" i="1"/>
  <c r="M98" i="1"/>
  <c r="L98" i="1"/>
  <c r="K98" i="1"/>
  <c r="J98" i="1"/>
  <c r="I98" i="1"/>
  <c r="H98" i="1"/>
  <c r="G98" i="1"/>
  <c r="F98" i="1"/>
  <c r="E98" i="1"/>
  <c r="B98" i="1" s="1"/>
  <c r="D98" i="1"/>
  <c r="C98" i="1"/>
  <c r="Q97" i="1"/>
  <c r="P97" i="1"/>
  <c r="O97" i="1"/>
  <c r="N97" i="1"/>
  <c r="M97" i="1"/>
  <c r="L97" i="1"/>
  <c r="K97" i="1"/>
  <c r="J97" i="1"/>
  <c r="I97" i="1"/>
  <c r="H97" i="1"/>
  <c r="G97" i="1"/>
  <c r="E97" i="1"/>
  <c r="D97" i="1"/>
  <c r="C97" i="1"/>
  <c r="Q96" i="1"/>
  <c r="P96" i="1"/>
  <c r="O96" i="1"/>
  <c r="N96" i="1"/>
  <c r="M96" i="1"/>
  <c r="L96" i="1"/>
  <c r="K96" i="1"/>
  <c r="J96" i="1"/>
  <c r="I96" i="1"/>
  <c r="H96" i="1"/>
  <c r="G96" i="1"/>
  <c r="E96" i="1"/>
  <c r="F96" i="1" s="1"/>
  <c r="D96" i="1"/>
  <c r="C96" i="1"/>
  <c r="Q95" i="1"/>
  <c r="P95" i="1"/>
  <c r="O95" i="1"/>
  <c r="N95" i="1"/>
  <c r="M95" i="1"/>
  <c r="L95" i="1"/>
  <c r="K95" i="1"/>
  <c r="J95" i="1"/>
  <c r="I95" i="1"/>
  <c r="H95" i="1"/>
  <c r="G95" i="1"/>
  <c r="E95" i="1"/>
  <c r="B95" i="1" s="1"/>
  <c r="D95" i="1"/>
  <c r="C95" i="1"/>
  <c r="Q94" i="1"/>
  <c r="P94" i="1"/>
  <c r="O94" i="1"/>
  <c r="N94" i="1"/>
  <c r="M94" i="1"/>
  <c r="L94" i="1"/>
  <c r="K94" i="1"/>
  <c r="J94" i="1"/>
  <c r="I94" i="1"/>
  <c r="H94" i="1"/>
  <c r="G94" i="1"/>
  <c r="E94" i="1"/>
  <c r="D94" i="1"/>
  <c r="C94" i="1"/>
  <c r="Q93" i="1"/>
  <c r="P93" i="1"/>
  <c r="O93" i="1"/>
  <c r="N93" i="1"/>
  <c r="M93" i="1"/>
  <c r="L93" i="1"/>
  <c r="K93" i="1"/>
  <c r="J93" i="1"/>
  <c r="I93" i="1"/>
  <c r="H93" i="1"/>
  <c r="G93" i="1"/>
  <c r="E93" i="1"/>
  <c r="F93" i="1" s="1"/>
  <c r="D93" i="1"/>
  <c r="C93" i="1"/>
  <c r="B93" i="1"/>
  <c r="Q92" i="1"/>
  <c r="P92" i="1"/>
  <c r="O92" i="1"/>
  <c r="N92" i="1"/>
  <c r="M92" i="1"/>
  <c r="L92" i="1"/>
  <c r="K92" i="1"/>
  <c r="J92" i="1"/>
  <c r="I92" i="1"/>
  <c r="H92" i="1"/>
  <c r="G92" i="1"/>
  <c r="E92" i="1"/>
  <c r="B92" i="1" s="1"/>
  <c r="D92" i="1"/>
  <c r="C92" i="1"/>
  <c r="Q91" i="1"/>
  <c r="P91" i="1"/>
  <c r="O91" i="1"/>
  <c r="N91" i="1"/>
  <c r="M91" i="1"/>
  <c r="L91" i="1"/>
  <c r="K91" i="1"/>
  <c r="J91" i="1"/>
  <c r="I91" i="1"/>
  <c r="H91" i="1"/>
  <c r="G91" i="1"/>
  <c r="E91" i="1"/>
  <c r="D91" i="1"/>
  <c r="C91" i="1"/>
  <c r="Q90" i="1"/>
  <c r="P90" i="1"/>
  <c r="O90" i="1"/>
  <c r="N90" i="1"/>
  <c r="M90" i="1"/>
  <c r="L90" i="1"/>
  <c r="K90" i="1"/>
  <c r="J90" i="1"/>
  <c r="I90" i="1"/>
  <c r="H90" i="1"/>
  <c r="G90" i="1"/>
  <c r="E90" i="1"/>
  <c r="F90" i="1" s="1"/>
  <c r="D90" i="1"/>
  <c r="C90" i="1"/>
  <c r="B90" i="1"/>
  <c r="Q89" i="1"/>
  <c r="P89" i="1"/>
  <c r="O89" i="1"/>
  <c r="N89" i="1"/>
  <c r="M89" i="1"/>
  <c r="L89" i="1"/>
  <c r="K89" i="1"/>
  <c r="J89" i="1"/>
  <c r="I89" i="1"/>
  <c r="H89" i="1"/>
  <c r="G89" i="1"/>
  <c r="F89" i="1"/>
  <c r="E89" i="1"/>
  <c r="B89" i="1" s="1"/>
  <c r="D89" i="1"/>
  <c r="C89" i="1"/>
  <c r="Q88" i="1"/>
  <c r="P88" i="1"/>
  <c r="O88" i="1"/>
  <c r="N88" i="1"/>
  <c r="M88" i="1"/>
  <c r="L88" i="1"/>
  <c r="K88" i="1"/>
  <c r="J88" i="1"/>
  <c r="I88" i="1"/>
  <c r="H88" i="1"/>
  <c r="G88" i="1"/>
  <c r="E88" i="1"/>
  <c r="D88" i="1"/>
  <c r="C88" i="1"/>
  <c r="Q87" i="1"/>
  <c r="P87" i="1"/>
  <c r="O87" i="1"/>
  <c r="N87" i="1"/>
  <c r="M87" i="1"/>
  <c r="L87" i="1"/>
  <c r="K87" i="1"/>
  <c r="J87" i="1"/>
  <c r="I87" i="1"/>
  <c r="H87" i="1"/>
  <c r="G87" i="1"/>
  <c r="E87" i="1"/>
  <c r="F87" i="1" s="1"/>
  <c r="D87" i="1"/>
  <c r="C87" i="1"/>
  <c r="Q86" i="1"/>
  <c r="P86" i="1"/>
  <c r="O86" i="1"/>
  <c r="N86" i="1"/>
  <c r="M86" i="1"/>
  <c r="L86" i="1"/>
  <c r="K86" i="1"/>
  <c r="J86" i="1"/>
  <c r="I86" i="1"/>
  <c r="H86" i="1"/>
  <c r="G86" i="1"/>
  <c r="E86" i="1"/>
  <c r="B86" i="1" s="1"/>
  <c r="D86" i="1"/>
  <c r="C86" i="1"/>
  <c r="Q85" i="1"/>
  <c r="P85" i="1"/>
  <c r="O85" i="1"/>
  <c r="N85" i="1"/>
  <c r="M85" i="1"/>
  <c r="L85" i="1"/>
  <c r="K85" i="1"/>
  <c r="J85" i="1"/>
  <c r="I85" i="1"/>
  <c r="H85" i="1"/>
  <c r="G85" i="1"/>
  <c r="E85" i="1"/>
  <c r="D85" i="1"/>
  <c r="C85" i="1"/>
  <c r="Q84" i="1"/>
  <c r="P84" i="1"/>
  <c r="O84" i="1"/>
  <c r="N84" i="1"/>
  <c r="M84" i="1"/>
  <c r="L84" i="1"/>
  <c r="K84" i="1"/>
  <c r="J84" i="1"/>
  <c r="I84" i="1"/>
  <c r="H84" i="1"/>
  <c r="G84" i="1"/>
  <c r="E84" i="1"/>
  <c r="F84" i="1" s="1"/>
  <c r="D84" i="1"/>
  <c r="C84" i="1"/>
  <c r="B84" i="1"/>
  <c r="Q83" i="1"/>
  <c r="P83" i="1"/>
  <c r="O83" i="1"/>
  <c r="N83" i="1"/>
  <c r="M83" i="1"/>
  <c r="L83" i="1"/>
  <c r="K83" i="1"/>
  <c r="J83" i="1"/>
  <c r="I83" i="1"/>
  <c r="H83" i="1"/>
  <c r="G83" i="1"/>
  <c r="E83" i="1"/>
  <c r="B83" i="1" s="1"/>
  <c r="D83" i="1"/>
  <c r="C83" i="1"/>
  <c r="Q82" i="1"/>
  <c r="P82" i="1"/>
  <c r="O82" i="1"/>
  <c r="N82" i="1"/>
  <c r="M82" i="1"/>
  <c r="L82" i="1"/>
  <c r="K82" i="1"/>
  <c r="J82" i="1"/>
  <c r="I82" i="1"/>
  <c r="H82" i="1"/>
  <c r="G82" i="1"/>
  <c r="E82" i="1"/>
  <c r="D82" i="1"/>
  <c r="C82" i="1"/>
  <c r="Q81" i="1"/>
  <c r="P81" i="1"/>
  <c r="O81" i="1"/>
  <c r="N81" i="1"/>
  <c r="M81" i="1"/>
  <c r="L81" i="1"/>
  <c r="K81" i="1"/>
  <c r="J81" i="1"/>
  <c r="I81" i="1"/>
  <c r="H81" i="1"/>
  <c r="G81" i="1"/>
  <c r="E81" i="1"/>
  <c r="F81" i="1" s="1"/>
  <c r="D81" i="1"/>
  <c r="C81" i="1"/>
  <c r="B81" i="1"/>
  <c r="Q80" i="1"/>
  <c r="P80" i="1"/>
  <c r="O80" i="1"/>
  <c r="N80" i="1"/>
  <c r="M80" i="1"/>
  <c r="L80" i="1"/>
  <c r="K80" i="1"/>
  <c r="J80" i="1"/>
  <c r="I80" i="1"/>
  <c r="H80" i="1"/>
  <c r="G80" i="1"/>
  <c r="F80" i="1"/>
  <c r="E80" i="1"/>
  <c r="D80" i="1"/>
  <c r="C80" i="1"/>
  <c r="B80" i="1"/>
  <c r="Q79" i="1"/>
  <c r="P79" i="1"/>
  <c r="O79" i="1"/>
  <c r="N79" i="1"/>
  <c r="M79" i="1"/>
  <c r="L79" i="1"/>
  <c r="K79" i="1"/>
  <c r="J79" i="1"/>
  <c r="I79" i="1"/>
  <c r="H79" i="1"/>
  <c r="G79" i="1"/>
  <c r="E79" i="1"/>
  <c r="B79" i="1" s="1"/>
  <c r="D79" i="1"/>
  <c r="C79" i="1"/>
  <c r="Q78" i="1"/>
  <c r="P78" i="1"/>
  <c r="O78" i="1"/>
  <c r="N78" i="1"/>
  <c r="M78" i="1"/>
  <c r="L78" i="1"/>
  <c r="K78" i="1"/>
  <c r="J78" i="1"/>
  <c r="I78" i="1"/>
  <c r="H78" i="1"/>
  <c r="G78" i="1"/>
  <c r="E78" i="1"/>
  <c r="F78" i="1" s="1"/>
  <c r="D78" i="1"/>
  <c r="C78" i="1"/>
  <c r="B78" i="1"/>
  <c r="Q77" i="1"/>
  <c r="P77" i="1"/>
  <c r="O77" i="1"/>
  <c r="N77" i="1"/>
  <c r="M77" i="1"/>
  <c r="L77" i="1"/>
  <c r="K77" i="1"/>
  <c r="J77" i="1"/>
  <c r="I77" i="1"/>
  <c r="H77" i="1"/>
  <c r="G77" i="1"/>
  <c r="E77" i="1"/>
  <c r="F77" i="1" s="1"/>
  <c r="D77" i="1"/>
  <c r="C77" i="1"/>
  <c r="B77" i="1"/>
  <c r="Q76" i="1"/>
  <c r="P76" i="1"/>
  <c r="O76" i="1"/>
  <c r="N76" i="1"/>
  <c r="M76" i="1"/>
  <c r="L76" i="1"/>
  <c r="K76" i="1"/>
  <c r="J76" i="1"/>
  <c r="I76" i="1"/>
  <c r="H76" i="1"/>
  <c r="G76" i="1"/>
  <c r="F76" i="1"/>
  <c r="E76" i="1"/>
  <c r="B76" i="1" s="1"/>
  <c r="D76" i="1"/>
  <c r="C76" i="1"/>
  <c r="Q75" i="1"/>
  <c r="P75" i="1"/>
  <c r="O75" i="1"/>
  <c r="N75" i="1"/>
  <c r="M75" i="1"/>
  <c r="L75" i="1"/>
  <c r="K75" i="1"/>
  <c r="J75" i="1"/>
  <c r="I75" i="1"/>
  <c r="H75" i="1"/>
  <c r="G75" i="1"/>
  <c r="E75" i="1"/>
  <c r="F75" i="1" s="1"/>
  <c r="D75" i="1"/>
  <c r="C75" i="1"/>
  <c r="Q74" i="1"/>
  <c r="P74" i="1"/>
  <c r="O74" i="1"/>
  <c r="N74" i="1"/>
  <c r="M74" i="1"/>
  <c r="L74" i="1"/>
  <c r="K74" i="1"/>
  <c r="J74" i="1"/>
  <c r="I74" i="1"/>
  <c r="H74" i="1"/>
  <c r="G74" i="1"/>
  <c r="E74" i="1"/>
  <c r="F74" i="1" s="1"/>
  <c r="D74" i="1"/>
  <c r="C74" i="1"/>
  <c r="B74" i="1"/>
  <c r="Q73" i="1"/>
  <c r="P73" i="1"/>
  <c r="O73" i="1"/>
  <c r="N73" i="1"/>
  <c r="M73" i="1"/>
  <c r="L73" i="1"/>
  <c r="K73" i="1"/>
  <c r="J73" i="1"/>
  <c r="I73" i="1"/>
  <c r="H73" i="1"/>
  <c r="G73" i="1"/>
  <c r="F73" i="1"/>
  <c r="E73" i="1"/>
  <c r="B73" i="1" s="1"/>
  <c r="D73" i="1"/>
  <c r="C73" i="1"/>
  <c r="Q72" i="1"/>
  <c r="P72" i="1"/>
  <c r="O72" i="1"/>
  <c r="N72" i="1"/>
  <c r="M72" i="1"/>
  <c r="L72" i="1"/>
  <c r="K72" i="1"/>
  <c r="J72" i="1"/>
  <c r="I72" i="1"/>
  <c r="H72" i="1"/>
  <c r="G72" i="1"/>
  <c r="E72" i="1"/>
  <c r="F72" i="1" s="1"/>
  <c r="D72" i="1"/>
  <c r="C72" i="1"/>
  <c r="B72" i="1"/>
  <c r="Q71" i="1"/>
  <c r="P71" i="1"/>
  <c r="O71" i="1"/>
  <c r="N71" i="1"/>
  <c r="M71" i="1"/>
  <c r="L71" i="1"/>
  <c r="K71" i="1"/>
  <c r="J71" i="1"/>
  <c r="I71" i="1"/>
  <c r="H71" i="1"/>
  <c r="G71" i="1"/>
  <c r="F71" i="1"/>
  <c r="E71" i="1"/>
  <c r="D71" i="1"/>
  <c r="C71" i="1"/>
  <c r="B71" i="1"/>
  <c r="Q70" i="1"/>
  <c r="P70" i="1"/>
  <c r="O70" i="1"/>
  <c r="N70" i="1"/>
  <c r="M70" i="1"/>
  <c r="L70" i="1"/>
  <c r="K70" i="1"/>
  <c r="J70" i="1"/>
  <c r="I70" i="1"/>
  <c r="H70" i="1"/>
  <c r="G70" i="1"/>
  <c r="E70" i="1"/>
  <c r="B70" i="1" s="1"/>
  <c r="D70" i="1"/>
  <c r="C70" i="1"/>
  <c r="Q69" i="1"/>
  <c r="P69" i="1"/>
  <c r="O69" i="1"/>
  <c r="N69" i="1"/>
  <c r="M69" i="1"/>
  <c r="L69" i="1"/>
  <c r="K69" i="1"/>
  <c r="J69" i="1"/>
  <c r="I69" i="1"/>
  <c r="H69" i="1"/>
  <c r="G69" i="1"/>
  <c r="E69" i="1"/>
  <c r="F69" i="1" s="1"/>
  <c r="D69" i="1"/>
  <c r="C69" i="1"/>
  <c r="B69" i="1"/>
  <c r="Q68" i="1"/>
  <c r="P68" i="1"/>
  <c r="O68" i="1"/>
  <c r="N68" i="1"/>
  <c r="M68" i="1"/>
  <c r="L68" i="1"/>
  <c r="K68" i="1"/>
  <c r="J68" i="1"/>
  <c r="I68" i="1"/>
  <c r="H68" i="1"/>
  <c r="G68" i="1"/>
  <c r="E68" i="1"/>
  <c r="F68" i="1" s="1"/>
  <c r="D68" i="1"/>
  <c r="C68" i="1"/>
  <c r="Q67" i="1"/>
  <c r="P67" i="1"/>
  <c r="O67" i="1"/>
  <c r="N67" i="1"/>
  <c r="M67" i="1"/>
  <c r="L67" i="1"/>
  <c r="K67" i="1"/>
  <c r="J67" i="1"/>
  <c r="I67" i="1"/>
  <c r="H67" i="1"/>
  <c r="G67" i="1"/>
  <c r="E67" i="1"/>
  <c r="B67" i="1" s="1"/>
  <c r="D67" i="1"/>
  <c r="C67" i="1"/>
  <c r="Q66" i="1"/>
  <c r="P66" i="1"/>
  <c r="O66" i="1"/>
  <c r="N66" i="1"/>
  <c r="M66" i="1"/>
  <c r="L66" i="1"/>
  <c r="K66" i="1"/>
  <c r="J66" i="1"/>
  <c r="I66" i="1"/>
  <c r="H66" i="1"/>
  <c r="G66" i="1"/>
  <c r="E66" i="1"/>
  <c r="F66" i="1" s="1"/>
  <c r="D66" i="1"/>
  <c r="C66" i="1"/>
  <c r="B66" i="1"/>
  <c r="Q65" i="1"/>
  <c r="P65" i="1"/>
  <c r="O65" i="1"/>
  <c r="N65" i="1"/>
  <c r="M65" i="1"/>
  <c r="L65" i="1"/>
  <c r="K65" i="1"/>
  <c r="J65" i="1"/>
  <c r="I65" i="1"/>
  <c r="H65" i="1"/>
  <c r="G65" i="1"/>
  <c r="F65" i="1"/>
  <c r="E65" i="1"/>
  <c r="D65" i="1"/>
  <c r="C65" i="1"/>
  <c r="B65" i="1"/>
  <c r="Q64" i="1"/>
  <c r="P64" i="1"/>
  <c r="O64" i="1"/>
  <c r="N64" i="1"/>
  <c r="M64" i="1"/>
  <c r="L64" i="1"/>
  <c r="K64" i="1"/>
  <c r="J64" i="1"/>
  <c r="I64" i="1"/>
  <c r="H64" i="1"/>
  <c r="G64" i="1"/>
  <c r="F64" i="1"/>
  <c r="E64" i="1"/>
  <c r="B64" i="1" s="1"/>
  <c r="D64" i="1"/>
  <c r="C64" i="1"/>
  <c r="Q63" i="1"/>
  <c r="P63" i="1"/>
  <c r="O63" i="1"/>
  <c r="N63" i="1"/>
  <c r="M63" i="1"/>
  <c r="L63" i="1"/>
  <c r="K63" i="1"/>
  <c r="J63" i="1"/>
  <c r="I63" i="1"/>
  <c r="H63" i="1"/>
  <c r="G63" i="1"/>
  <c r="E63" i="1"/>
  <c r="F63" i="1" s="1"/>
  <c r="D63" i="1"/>
  <c r="C63" i="1"/>
  <c r="B63" i="1"/>
  <c r="Q62" i="1"/>
  <c r="P62" i="1"/>
  <c r="O62" i="1"/>
  <c r="N62" i="1"/>
  <c r="M62" i="1"/>
  <c r="L62" i="1"/>
  <c r="K62" i="1"/>
  <c r="J62" i="1"/>
  <c r="I62" i="1"/>
  <c r="H62" i="1"/>
  <c r="G62" i="1"/>
  <c r="F62" i="1"/>
  <c r="E62" i="1"/>
  <c r="D62" i="1"/>
  <c r="C62" i="1"/>
  <c r="B62" i="1"/>
  <c r="Q61" i="1"/>
  <c r="P61" i="1"/>
  <c r="O61" i="1"/>
  <c r="N61" i="1"/>
  <c r="M61" i="1"/>
  <c r="L61" i="1"/>
  <c r="K61" i="1"/>
  <c r="J61" i="1"/>
  <c r="I61" i="1"/>
  <c r="H61" i="1"/>
  <c r="G61" i="1"/>
  <c r="E61" i="1"/>
  <c r="B61" i="1" s="1"/>
  <c r="D61" i="1"/>
  <c r="C61" i="1"/>
  <c r="Q60" i="1"/>
  <c r="P60" i="1"/>
  <c r="O60" i="1"/>
  <c r="N60" i="1"/>
  <c r="M60" i="1"/>
  <c r="L60" i="1"/>
  <c r="K60" i="1"/>
  <c r="J60" i="1"/>
  <c r="I60" i="1"/>
  <c r="H60" i="1"/>
  <c r="G60" i="1"/>
  <c r="E60" i="1"/>
  <c r="F60" i="1" s="1"/>
  <c r="D60" i="1"/>
  <c r="C60" i="1"/>
  <c r="B60" i="1"/>
  <c r="Q59" i="1"/>
  <c r="P59" i="1"/>
  <c r="O59" i="1"/>
  <c r="N59" i="1"/>
  <c r="M59" i="1"/>
  <c r="L59" i="1"/>
  <c r="K59" i="1"/>
  <c r="J59" i="1"/>
  <c r="I59" i="1"/>
  <c r="H59" i="1"/>
  <c r="G59" i="1"/>
  <c r="E59" i="1"/>
  <c r="F59" i="1" s="1"/>
  <c r="D59" i="1"/>
  <c r="C59" i="1"/>
  <c r="B59" i="1"/>
  <c r="Q58" i="1"/>
  <c r="P58" i="1"/>
  <c r="O58" i="1"/>
  <c r="N58" i="1"/>
  <c r="M58" i="1"/>
  <c r="L58" i="1"/>
  <c r="K58" i="1"/>
  <c r="J58" i="1"/>
  <c r="I58" i="1"/>
  <c r="H58" i="1"/>
  <c r="G58" i="1"/>
  <c r="F58" i="1"/>
  <c r="E58" i="1"/>
  <c r="B58" i="1" s="1"/>
  <c r="D58" i="1"/>
  <c r="C58" i="1"/>
  <c r="Q57" i="1"/>
  <c r="P57" i="1"/>
  <c r="O57" i="1"/>
  <c r="N57" i="1"/>
  <c r="M57" i="1"/>
  <c r="L57" i="1"/>
  <c r="K57" i="1"/>
  <c r="J57" i="1"/>
  <c r="I57" i="1"/>
  <c r="H57" i="1"/>
  <c r="G57" i="1"/>
  <c r="E57" i="1"/>
  <c r="F57" i="1" s="1"/>
  <c r="D57" i="1"/>
  <c r="C57" i="1"/>
  <c r="Q56" i="1"/>
  <c r="P56" i="1"/>
  <c r="O56" i="1"/>
  <c r="N56" i="1"/>
  <c r="M56" i="1"/>
  <c r="L56" i="1"/>
  <c r="K56" i="1"/>
  <c r="J56" i="1"/>
  <c r="I56" i="1"/>
  <c r="H56" i="1"/>
  <c r="G56" i="1"/>
  <c r="E56" i="1"/>
  <c r="F56" i="1" s="1"/>
  <c r="D56" i="1"/>
  <c r="C56" i="1"/>
  <c r="B56" i="1"/>
  <c r="Q55" i="1"/>
  <c r="P55" i="1"/>
  <c r="O55" i="1"/>
  <c r="N55" i="1"/>
  <c r="M55" i="1"/>
  <c r="L55" i="1"/>
  <c r="K55" i="1"/>
  <c r="J55" i="1"/>
  <c r="I55" i="1"/>
  <c r="H55" i="1"/>
  <c r="G55" i="1"/>
  <c r="F55" i="1"/>
  <c r="E55" i="1"/>
  <c r="B55" i="1" s="1"/>
  <c r="D55" i="1"/>
  <c r="C55" i="1"/>
  <c r="Q54" i="1"/>
  <c r="P54" i="1"/>
  <c r="O54" i="1"/>
  <c r="N54" i="1"/>
  <c r="M54" i="1"/>
  <c r="L54" i="1"/>
  <c r="K54" i="1"/>
  <c r="J54" i="1"/>
  <c r="I54" i="1"/>
  <c r="H54" i="1"/>
  <c r="G54" i="1"/>
  <c r="E54" i="1"/>
  <c r="F54" i="1" s="1"/>
  <c r="D54" i="1"/>
  <c r="C54" i="1"/>
  <c r="B54" i="1"/>
  <c r="Q53" i="1"/>
  <c r="P53" i="1"/>
  <c r="O53" i="1"/>
  <c r="N53" i="1"/>
  <c r="M53" i="1"/>
  <c r="L53" i="1"/>
  <c r="K53" i="1"/>
  <c r="J53" i="1"/>
  <c r="I53" i="1"/>
  <c r="H53" i="1"/>
  <c r="G53" i="1"/>
  <c r="F53" i="1"/>
  <c r="E53" i="1"/>
  <c r="D53" i="1"/>
  <c r="C53" i="1"/>
  <c r="B53" i="1"/>
  <c r="Q52" i="1"/>
  <c r="P52" i="1"/>
  <c r="O52" i="1"/>
  <c r="N52" i="1"/>
  <c r="M52" i="1"/>
  <c r="L52" i="1"/>
  <c r="K52" i="1"/>
  <c r="J52" i="1"/>
  <c r="I52" i="1"/>
  <c r="H52" i="1"/>
  <c r="G52" i="1"/>
  <c r="E52" i="1"/>
  <c r="B52" i="1" s="1"/>
  <c r="D52" i="1"/>
  <c r="C52" i="1"/>
  <c r="Q51" i="1"/>
  <c r="P51" i="1"/>
  <c r="O51" i="1"/>
  <c r="N51" i="1"/>
  <c r="M51" i="1"/>
  <c r="L51" i="1"/>
  <c r="K51" i="1"/>
  <c r="J51" i="1"/>
  <c r="I51" i="1"/>
  <c r="H51" i="1"/>
  <c r="G51" i="1"/>
  <c r="E51" i="1"/>
  <c r="F51" i="1" s="1"/>
  <c r="D51" i="1"/>
  <c r="C51" i="1"/>
  <c r="B51" i="1"/>
  <c r="Q50" i="1"/>
  <c r="P50" i="1"/>
  <c r="O50" i="1"/>
  <c r="N50" i="1"/>
  <c r="M50" i="1"/>
  <c r="L50" i="1"/>
  <c r="K50" i="1"/>
  <c r="J50" i="1"/>
  <c r="I50" i="1"/>
  <c r="H50" i="1"/>
  <c r="G50" i="1"/>
  <c r="E50" i="1"/>
  <c r="F50" i="1" s="1"/>
  <c r="D50" i="1"/>
  <c r="C50" i="1"/>
  <c r="Q49" i="1"/>
  <c r="P49" i="1"/>
  <c r="O49" i="1"/>
  <c r="N49" i="1"/>
  <c r="M49" i="1"/>
  <c r="L49" i="1"/>
  <c r="K49" i="1"/>
  <c r="J49" i="1"/>
  <c r="I49" i="1"/>
  <c r="H49" i="1"/>
  <c r="G49" i="1"/>
  <c r="E49" i="1"/>
  <c r="B49" i="1" s="1"/>
  <c r="D49" i="1"/>
  <c r="C49" i="1"/>
  <c r="Q48" i="1"/>
  <c r="P48" i="1"/>
  <c r="O48" i="1"/>
  <c r="N48" i="1"/>
  <c r="M48" i="1"/>
  <c r="L48" i="1"/>
  <c r="K48" i="1"/>
  <c r="J48" i="1"/>
  <c r="I48" i="1"/>
  <c r="H48" i="1"/>
  <c r="G48" i="1"/>
  <c r="E48" i="1"/>
  <c r="F48" i="1" s="1"/>
  <c r="D48" i="1"/>
  <c r="C48" i="1"/>
  <c r="B48" i="1"/>
  <c r="Q47" i="1"/>
  <c r="P47" i="1"/>
  <c r="O47" i="1"/>
  <c r="N47" i="1"/>
  <c r="M47" i="1"/>
  <c r="L47" i="1"/>
  <c r="K47" i="1"/>
  <c r="J47" i="1"/>
  <c r="I47" i="1"/>
  <c r="H47" i="1"/>
  <c r="G47" i="1"/>
  <c r="F47" i="1"/>
  <c r="E47" i="1"/>
  <c r="D47" i="1"/>
  <c r="C47" i="1"/>
  <c r="B47" i="1"/>
  <c r="Q46" i="1"/>
  <c r="P46" i="1"/>
  <c r="O46" i="1"/>
  <c r="N46" i="1"/>
  <c r="M46" i="1"/>
  <c r="L46" i="1"/>
  <c r="K46" i="1"/>
  <c r="J46" i="1"/>
  <c r="I46" i="1"/>
  <c r="H46" i="1"/>
  <c r="G46" i="1"/>
  <c r="F46" i="1"/>
  <c r="E46" i="1"/>
  <c r="B46" i="1" s="1"/>
  <c r="D46" i="1"/>
  <c r="C46" i="1"/>
  <c r="Q45" i="1"/>
  <c r="P45" i="1"/>
  <c r="O45" i="1"/>
  <c r="N45" i="1"/>
  <c r="M45" i="1"/>
  <c r="L45" i="1"/>
  <c r="K45" i="1"/>
  <c r="J45" i="1"/>
  <c r="I45" i="1"/>
  <c r="H45" i="1"/>
  <c r="G45" i="1"/>
  <c r="E45" i="1"/>
  <c r="F45" i="1" s="1"/>
  <c r="D45" i="1"/>
  <c r="C45" i="1"/>
  <c r="B45" i="1"/>
  <c r="Q44" i="1"/>
  <c r="P44" i="1"/>
  <c r="O44" i="1"/>
  <c r="N44" i="1"/>
  <c r="M44" i="1"/>
  <c r="L44" i="1"/>
  <c r="K44" i="1"/>
  <c r="J44" i="1"/>
  <c r="I44" i="1"/>
  <c r="H44" i="1"/>
  <c r="G44" i="1"/>
  <c r="F44" i="1"/>
  <c r="E44" i="1"/>
  <c r="D44" i="1"/>
  <c r="C44" i="1"/>
  <c r="B44" i="1"/>
  <c r="Q43" i="1"/>
  <c r="P43" i="1"/>
  <c r="O43" i="1"/>
  <c r="N43" i="1"/>
  <c r="M43" i="1"/>
  <c r="L43" i="1"/>
  <c r="K43" i="1"/>
  <c r="J43" i="1"/>
  <c r="I43" i="1"/>
  <c r="H43" i="1"/>
  <c r="G43" i="1"/>
  <c r="E43" i="1"/>
  <c r="B43" i="1" s="1"/>
  <c r="D43" i="1"/>
  <c r="C43" i="1"/>
  <c r="Q42" i="1"/>
  <c r="P42" i="1"/>
  <c r="O42" i="1"/>
  <c r="N42" i="1"/>
  <c r="M42" i="1"/>
  <c r="L42" i="1"/>
  <c r="K42" i="1"/>
  <c r="J42" i="1"/>
  <c r="I42" i="1"/>
  <c r="H42" i="1"/>
  <c r="G42" i="1"/>
  <c r="E42" i="1"/>
  <c r="F42" i="1" s="1"/>
  <c r="D42" i="1"/>
  <c r="C42" i="1"/>
  <c r="B42" i="1"/>
  <c r="Q41" i="1"/>
  <c r="P41" i="1"/>
  <c r="O41" i="1"/>
  <c r="N41" i="1"/>
  <c r="M41" i="1"/>
  <c r="L41" i="1"/>
  <c r="K41" i="1"/>
  <c r="J41" i="1"/>
  <c r="I41" i="1"/>
  <c r="H41" i="1"/>
  <c r="G41" i="1"/>
  <c r="E41" i="1"/>
  <c r="F41" i="1" s="1"/>
  <c r="D41" i="1"/>
  <c r="C41" i="1"/>
  <c r="B41" i="1"/>
  <c r="Q40" i="1"/>
  <c r="P40" i="1"/>
  <c r="O40" i="1"/>
  <c r="N40" i="1"/>
  <c r="M40" i="1"/>
  <c r="L40" i="1"/>
  <c r="K40" i="1"/>
  <c r="J40" i="1"/>
  <c r="I40" i="1"/>
  <c r="H40" i="1"/>
  <c r="G40" i="1"/>
  <c r="F40" i="1"/>
  <c r="E40" i="1"/>
  <c r="B40" i="1" s="1"/>
  <c r="D40" i="1"/>
  <c r="C40" i="1"/>
  <c r="Q39" i="1"/>
  <c r="P39" i="1"/>
  <c r="O39" i="1"/>
  <c r="N39" i="1"/>
  <c r="M39" i="1"/>
  <c r="L39" i="1"/>
  <c r="K39" i="1"/>
  <c r="J39" i="1"/>
  <c r="I39" i="1"/>
  <c r="H39" i="1"/>
  <c r="G39" i="1"/>
  <c r="E39" i="1"/>
  <c r="F39" i="1" s="1"/>
  <c r="D39" i="1"/>
  <c r="C39" i="1"/>
  <c r="Q38" i="1"/>
  <c r="P38" i="1"/>
  <c r="O38" i="1"/>
  <c r="N38" i="1"/>
  <c r="M38" i="1"/>
  <c r="L38" i="1"/>
  <c r="K38" i="1"/>
  <c r="J38" i="1"/>
  <c r="I38" i="1"/>
  <c r="H38" i="1"/>
  <c r="G38" i="1"/>
  <c r="E38" i="1"/>
  <c r="F38" i="1" s="1"/>
  <c r="D38" i="1"/>
  <c r="C38" i="1"/>
  <c r="B38" i="1"/>
  <c r="Q37" i="1"/>
  <c r="P37" i="1"/>
  <c r="O37" i="1"/>
  <c r="N37" i="1"/>
  <c r="M37" i="1"/>
  <c r="L37" i="1"/>
  <c r="K37" i="1"/>
  <c r="J37" i="1"/>
  <c r="I37" i="1"/>
  <c r="H37" i="1"/>
  <c r="G37" i="1"/>
  <c r="F37" i="1"/>
  <c r="E37" i="1"/>
  <c r="B37" i="1" s="1"/>
  <c r="D37" i="1"/>
  <c r="C37" i="1"/>
  <c r="Q36" i="1"/>
  <c r="P36" i="1"/>
  <c r="O36" i="1"/>
  <c r="N36" i="1"/>
  <c r="M36" i="1"/>
  <c r="L36" i="1"/>
  <c r="K36" i="1"/>
  <c r="J36" i="1"/>
  <c r="I36" i="1"/>
  <c r="H36" i="1"/>
  <c r="G36" i="1"/>
  <c r="E36" i="1"/>
  <c r="F36" i="1" s="1"/>
  <c r="D36" i="1"/>
  <c r="C36" i="1"/>
  <c r="B36" i="1"/>
  <c r="Q35" i="1"/>
  <c r="P35" i="1"/>
  <c r="O35" i="1"/>
  <c r="N35" i="1"/>
  <c r="M35" i="1"/>
  <c r="L35" i="1"/>
  <c r="K35" i="1"/>
  <c r="J35" i="1"/>
  <c r="I35" i="1"/>
  <c r="H35" i="1"/>
  <c r="G35" i="1"/>
  <c r="F35" i="1"/>
  <c r="E35" i="1"/>
  <c r="D35" i="1"/>
  <c r="C35" i="1"/>
  <c r="B35" i="1"/>
  <c r="Q34" i="1"/>
  <c r="P34" i="1"/>
  <c r="O34" i="1"/>
  <c r="N34" i="1"/>
  <c r="M34" i="1"/>
  <c r="L34" i="1"/>
  <c r="K34" i="1"/>
  <c r="J34" i="1"/>
  <c r="I34" i="1"/>
  <c r="H34" i="1"/>
  <c r="G34" i="1"/>
  <c r="E34" i="1"/>
  <c r="B34" i="1" s="1"/>
  <c r="D34" i="1"/>
  <c r="C34" i="1"/>
  <c r="Q33" i="1"/>
  <c r="P33" i="1"/>
  <c r="O33" i="1"/>
  <c r="N33" i="1"/>
  <c r="M33" i="1"/>
  <c r="L33" i="1"/>
  <c r="K33" i="1"/>
  <c r="J33" i="1"/>
  <c r="I33" i="1"/>
  <c r="H33" i="1"/>
  <c r="G33" i="1"/>
  <c r="E33" i="1"/>
  <c r="F33" i="1" s="1"/>
  <c r="D33" i="1"/>
  <c r="C33" i="1"/>
  <c r="B33" i="1"/>
  <c r="Q32" i="1"/>
  <c r="P32" i="1"/>
  <c r="O32" i="1"/>
  <c r="N32" i="1"/>
  <c r="M32" i="1"/>
  <c r="L32" i="1"/>
  <c r="K32" i="1"/>
  <c r="J32" i="1"/>
  <c r="I32" i="1"/>
  <c r="H32" i="1"/>
  <c r="G32" i="1"/>
  <c r="E32" i="1"/>
  <c r="F32" i="1" s="1"/>
  <c r="D32" i="1"/>
  <c r="C32" i="1"/>
  <c r="Q31" i="1"/>
  <c r="P31" i="1"/>
  <c r="O31" i="1"/>
  <c r="N31" i="1"/>
  <c r="M31" i="1"/>
  <c r="L31" i="1"/>
  <c r="K31" i="1"/>
  <c r="J31" i="1"/>
  <c r="I31" i="1"/>
  <c r="H31" i="1"/>
  <c r="G31" i="1"/>
  <c r="E31" i="1"/>
  <c r="B31" i="1" s="1"/>
  <c r="D31" i="1"/>
  <c r="C31" i="1"/>
  <c r="Q30" i="1"/>
  <c r="P30" i="1"/>
  <c r="O30" i="1"/>
  <c r="N30" i="1"/>
  <c r="M30" i="1"/>
  <c r="L30" i="1"/>
  <c r="K30" i="1"/>
  <c r="J30" i="1"/>
  <c r="I30" i="1"/>
  <c r="H30" i="1"/>
  <c r="G30" i="1"/>
  <c r="E30" i="1"/>
  <c r="F30" i="1" s="1"/>
  <c r="D30" i="1"/>
  <c r="C30" i="1"/>
  <c r="B30" i="1"/>
  <c r="Q29" i="1"/>
  <c r="P29" i="1"/>
  <c r="O29" i="1"/>
  <c r="N29" i="1"/>
  <c r="M29" i="1"/>
  <c r="L29" i="1"/>
  <c r="K29" i="1"/>
  <c r="J29" i="1"/>
  <c r="I29" i="1"/>
  <c r="H29" i="1"/>
  <c r="G29" i="1"/>
  <c r="F29" i="1"/>
  <c r="E29" i="1"/>
  <c r="D29" i="1"/>
  <c r="C29" i="1"/>
  <c r="B29" i="1"/>
  <c r="Q28" i="1"/>
  <c r="P28" i="1"/>
  <c r="O28" i="1"/>
  <c r="N28" i="1"/>
  <c r="M28" i="1"/>
  <c r="L28" i="1"/>
  <c r="K28" i="1"/>
  <c r="J28" i="1"/>
  <c r="I28" i="1"/>
  <c r="H28" i="1"/>
  <c r="G28" i="1"/>
  <c r="F28" i="1"/>
  <c r="E28" i="1"/>
  <c r="B28" i="1" s="1"/>
  <c r="D28" i="1"/>
  <c r="C28" i="1"/>
  <c r="Q27" i="1"/>
  <c r="P27" i="1"/>
  <c r="O27" i="1"/>
  <c r="N27" i="1"/>
  <c r="M27" i="1"/>
  <c r="L27" i="1"/>
  <c r="K27" i="1"/>
  <c r="J27" i="1"/>
  <c r="I27" i="1"/>
  <c r="H27" i="1"/>
  <c r="G27" i="1"/>
  <c r="E27" i="1"/>
  <c r="F27" i="1" s="1"/>
  <c r="D27" i="1"/>
  <c r="C27" i="1"/>
  <c r="B27" i="1"/>
  <c r="Q26" i="1"/>
  <c r="P26" i="1"/>
  <c r="O26" i="1"/>
  <c r="N26" i="1"/>
  <c r="M26" i="1"/>
  <c r="L26" i="1"/>
  <c r="K26" i="1"/>
  <c r="J26" i="1"/>
  <c r="I26" i="1"/>
  <c r="H26" i="1"/>
  <c r="G26" i="1"/>
  <c r="F26" i="1"/>
  <c r="E26" i="1"/>
  <c r="D26" i="1"/>
  <c r="C26" i="1"/>
  <c r="B26" i="1"/>
  <c r="Q25" i="1"/>
  <c r="P25" i="1"/>
  <c r="O25" i="1"/>
  <c r="N25" i="1"/>
  <c r="M25" i="1"/>
  <c r="L25" i="1"/>
  <c r="K25" i="1"/>
  <c r="J25" i="1"/>
  <c r="I25" i="1"/>
  <c r="H25" i="1"/>
  <c r="G25" i="1"/>
  <c r="E25" i="1"/>
  <c r="B25" i="1" s="1"/>
  <c r="D25" i="1"/>
  <c r="C25" i="1"/>
  <c r="Q24" i="1"/>
  <c r="P24" i="1"/>
  <c r="O24" i="1"/>
  <c r="N24" i="1"/>
  <c r="M24" i="1"/>
  <c r="L24" i="1"/>
  <c r="K24" i="1"/>
  <c r="J24" i="1"/>
  <c r="I24" i="1"/>
  <c r="H24" i="1"/>
  <c r="G24" i="1"/>
  <c r="E24" i="1"/>
  <c r="F24" i="1" s="1"/>
  <c r="D24" i="1"/>
  <c r="C24" i="1"/>
  <c r="B24" i="1"/>
  <c r="Q23" i="1"/>
  <c r="P23" i="1"/>
  <c r="O23" i="1"/>
  <c r="N23" i="1"/>
  <c r="M23" i="1"/>
  <c r="L23" i="1"/>
  <c r="K23" i="1"/>
  <c r="J23" i="1"/>
  <c r="I23" i="1"/>
  <c r="H23" i="1"/>
  <c r="G23" i="1"/>
  <c r="E23" i="1"/>
  <c r="F23" i="1" s="1"/>
  <c r="D23" i="1"/>
  <c r="C23" i="1"/>
  <c r="B23" i="1"/>
  <c r="Q22" i="1"/>
  <c r="P22" i="1"/>
  <c r="O22" i="1"/>
  <c r="N22" i="1"/>
  <c r="M22" i="1"/>
  <c r="L22" i="1"/>
  <c r="K22" i="1"/>
  <c r="J22" i="1"/>
  <c r="I22" i="1"/>
  <c r="H22" i="1"/>
  <c r="G22" i="1"/>
  <c r="F22" i="1"/>
  <c r="E22" i="1"/>
  <c r="B22" i="1" s="1"/>
  <c r="D22" i="1"/>
  <c r="C22" i="1"/>
  <c r="Q21" i="1"/>
  <c r="P21" i="1"/>
  <c r="O21" i="1"/>
  <c r="N21" i="1"/>
  <c r="M21" i="1"/>
  <c r="L21" i="1"/>
  <c r="K21" i="1"/>
  <c r="J21" i="1"/>
  <c r="I21" i="1"/>
  <c r="H21" i="1"/>
  <c r="G21" i="1"/>
  <c r="E21" i="1"/>
  <c r="F21" i="1" s="1"/>
  <c r="D21" i="1"/>
  <c r="C21" i="1"/>
  <c r="Q20" i="1"/>
  <c r="P20" i="1"/>
  <c r="O20" i="1"/>
  <c r="N20" i="1"/>
  <c r="M20" i="1"/>
  <c r="L20" i="1"/>
  <c r="K20" i="1"/>
  <c r="J20" i="1"/>
  <c r="I20" i="1"/>
  <c r="H20" i="1"/>
  <c r="G20" i="1"/>
  <c r="E20" i="1"/>
  <c r="F20" i="1" s="1"/>
  <c r="D20" i="1"/>
  <c r="C20" i="1"/>
  <c r="B20" i="1"/>
  <c r="Q19" i="1"/>
  <c r="P19" i="1"/>
  <c r="O19" i="1"/>
  <c r="N19" i="1"/>
  <c r="M19" i="1"/>
  <c r="L19" i="1"/>
  <c r="K19" i="1"/>
  <c r="J19" i="1"/>
  <c r="I19" i="1"/>
  <c r="H19" i="1"/>
  <c r="G19" i="1"/>
  <c r="F19" i="1"/>
  <c r="E19" i="1"/>
  <c r="B19" i="1" s="1"/>
  <c r="D19" i="1"/>
  <c r="C19" i="1"/>
  <c r="Q18" i="1"/>
  <c r="P18" i="1"/>
  <c r="O18" i="1"/>
  <c r="N18" i="1"/>
  <c r="M18" i="1"/>
  <c r="L18" i="1"/>
  <c r="K18" i="1"/>
  <c r="J18" i="1"/>
  <c r="I18" i="1"/>
  <c r="H18" i="1"/>
  <c r="G18" i="1"/>
  <c r="E18" i="1"/>
  <c r="F18" i="1" s="1"/>
  <c r="D18" i="1"/>
  <c r="C18" i="1"/>
  <c r="B18" i="1"/>
  <c r="Q17" i="1"/>
  <c r="P17" i="1"/>
  <c r="O17" i="1"/>
  <c r="N17" i="1"/>
  <c r="M17" i="1"/>
  <c r="L17" i="1"/>
  <c r="K17" i="1"/>
  <c r="J17" i="1"/>
  <c r="I17" i="1"/>
  <c r="H17" i="1"/>
  <c r="G17" i="1"/>
  <c r="F17" i="1"/>
  <c r="E17" i="1"/>
  <c r="D17" i="1"/>
  <c r="C17" i="1"/>
  <c r="B17" i="1"/>
  <c r="Q16" i="1"/>
  <c r="P16" i="1"/>
  <c r="O16" i="1"/>
  <c r="N16" i="1"/>
  <c r="M16" i="1"/>
  <c r="L16" i="1"/>
  <c r="K16" i="1"/>
  <c r="J16" i="1"/>
  <c r="I16" i="1"/>
  <c r="H16" i="1"/>
  <c r="G16" i="1"/>
  <c r="E16" i="1"/>
  <c r="B16" i="1" s="1"/>
  <c r="D16" i="1"/>
  <c r="C16" i="1"/>
  <c r="Q15" i="1"/>
  <c r="P15" i="1"/>
  <c r="O15" i="1"/>
  <c r="N15" i="1"/>
  <c r="M15" i="1"/>
  <c r="L15" i="1"/>
  <c r="K15" i="1"/>
  <c r="J15" i="1"/>
  <c r="I15" i="1"/>
  <c r="H15" i="1"/>
  <c r="G15" i="1"/>
  <c r="E15" i="1"/>
  <c r="F15" i="1" s="1"/>
  <c r="D15" i="1"/>
  <c r="C15" i="1"/>
  <c r="B15" i="1"/>
  <c r="Q14" i="1"/>
  <c r="P14" i="1"/>
  <c r="O14" i="1"/>
  <c r="N14" i="1"/>
  <c r="M14" i="1"/>
  <c r="L14" i="1"/>
  <c r="K14" i="1"/>
  <c r="J14" i="1"/>
  <c r="I14" i="1"/>
  <c r="H14" i="1"/>
  <c r="G14" i="1"/>
  <c r="E14" i="1"/>
  <c r="F14" i="1" s="1"/>
  <c r="D14" i="1"/>
  <c r="C14" i="1"/>
  <c r="Q13" i="1"/>
  <c r="P13" i="1"/>
  <c r="O13" i="1"/>
  <c r="N13" i="1"/>
  <c r="M13" i="1"/>
  <c r="L13" i="1"/>
  <c r="K13" i="1"/>
  <c r="J13" i="1"/>
  <c r="I13" i="1"/>
  <c r="H13" i="1"/>
  <c r="G13" i="1"/>
  <c r="E13" i="1"/>
  <c r="F13" i="1" s="1"/>
  <c r="D13" i="1"/>
  <c r="C13" i="1"/>
  <c r="B13" i="1"/>
  <c r="Q12" i="1"/>
  <c r="P12" i="1"/>
  <c r="O12" i="1"/>
  <c r="N12" i="1"/>
  <c r="M12" i="1"/>
  <c r="L12" i="1"/>
  <c r="K12" i="1"/>
  <c r="J12" i="1"/>
  <c r="I12" i="1"/>
  <c r="H12" i="1"/>
  <c r="G12" i="1"/>
  <c r="F12" i="1"/>
  <c r="E12" i="1"/>
  <c r="D12" i="1"/>
  <c r="C12" i="1"/>
  <c r="B12" i="1"/>
  <c r="Q11" i="1"/>
  <c r="P11" i="1"/>
  <c r="O11" i="1"/>
  <c r="N11" i="1"/>
  <c r="M11" i="1"/>
  <c r="L11" i="1"/>
  <c r="K11" i="1"/>
  <c r="J11" i="1"/>
  <c r="I11" i="1"/>
  <c r="H11" i="1"/>
  <c r="G11" i="1"/>
  <c r="E11" i="1"/>
  <c r="F11" i="1" s="1"/>
  <c r="D11" i="1"/>
  <c r="C11" i="1"/>
  <c r="Q10" i="1"/>
  <c r="P10" i="1"/>
  <c r="O10" i="1"/>
  <c r="N10" i="1"/>
  <c r="M10" i="1"/>
  <c r="L10" i="1"/>
  <c r="K10" i="1"/>
  <c r="J10" i="1"/>
  <c r="I10" i="1"/>
  <c r="H10" i="1"/>
  <c r="G10" i="1"/>
  <c r="E10" i="1"/>
  <c r="F10" i="1" s="1"/>
  <c r="D10" i="1"/>
  <c r="C10" i="1"/>
  <c r="B10" i="1"/>
  <c r="Q9" i="1"/>
  <c r="P9" i="1"/>
  <c r="O9" i="1"/>
  <c r="N9" i="1"/>
  <c r="M9" i="1"/>
  <c r="L9" i="1"/>
  <c r="K9" i="1"/>
  <c r="J9" i="1"/>
  <c r="I9" i="1"/>
  <c r="H9" i="1"/>
  <c r="G9" i="1"/>
  <c r="F9" i="1"/>
  <c r="E9" i="1"/>
  <c r="D9" i="1"/>
  <c r="C9" i="1"/>
  <c r="B9" i="1"/>
  <c r="Q8" i="1"/>
  <c r="P8" i="1"/>
  <c r="O8" i="1"/>
  <c r="N8" i="1"/>
  <c r="M8" i="1"/>
  <c r="L8" i="1"/>
  <c r="K8" i="1"/>
  <c r="J8" i="1"/>
  <c r="I8" i="1"/>
  <c r="H8" i="1"/>
  <c r="G8" i="1"/>
  <c r="E8" i="1"/>
  <c r="F8" i="1" s="1"/>
  <c r="D8" i="1"/>
  <c r="C8" i="1"/>
  <c r="Q7" i="1"/>
  <c r="P7" i="1"/>
  <c r="O7" i="1"/>
  <c r="N7" i="1"/>
  <c r="M7" i="1"/>
  <c r="L7" i="1"/>
  <c r="K7" i="1"/>
  <c r="J7" i="1"/>
  <c r="I7" i="1"/>
  <c r="H7" i="1"/>
  <c r="G7" i="1"/>
  <c r="E7" i="1"/>
  <c r="F7" i="1" s="1"/>
  <c r="D7" i="1"/>
  <c r="C7" i="1"/>
  <c r="B7" i="1"/>
  <c r="Q6" i="1"/>
  <c r="P6" i="1"/>
  <c r="O6" i="1"/>
  <c r="N6" i="1"/>
  <c r="M6" i="1"/>
  <c r="L6" i="1"/>
  <c r="K6" i="1"/>
  <c r="J6" i="1"/>
  <c r="I6" i="1"/>
  <c r="H6" i="1"/>
  <c r="G6" i="1"/>
  <c r="F6" i="1"/>
  <c r="E6" i="1"/>
  <c r="D6" i="1"/>
  <c r="C6" i="1"/>
  <c r="B6" i="1"/>
  <c r="Q5" i="1"/>
  <c r="P5" i="1"/>
  <c r="O5" i="1"/>
  <c r="N5" i="1"/>
  <c r="M5" i="1"/>
  <c r="L5" i="1"/>
  <c r="K5" i="1"/>
  <c r="J5" i="1"/>
  <c r="I5" i="1"/>
  <c r="H5" i="1"/>
  <c r="G5" i="1"/>
  <c r="E5" i="1"/>
  <c r="F5" i="1" s="1"/>
  <c r="D5" i="1"/>
  <c r="C5" i="1"/>
  <c r="Q4" i="1"/>
  <c r="P4" i="1"/>
  <c r="O4" i="1"/>
  <c r="N4" i="1"/>
  <c r="M4" i="1"/>
  <c r="L4" i="1"/>
  <c r="K4" i="1"/>
  <c r="J4" i="1"/>
  <c r="I4" i="1"/>
  <c r="H4" i="1"/>
  <c r="G4" i="1"/>
  <c r="E4" i="1"/>
  <c r="F4" i="1" s="1"/>
  <c r="D4" i="1"/>
  <c r="C4" i="1"/>
  <c r="B4" i="1"/>
  <c r="Q3" i="1"/>
  <c r="P3" i="1"/>
  <c r="O3" i="1"/>
  <c r="N3" i="1"/>
  <c r="M3" i="1"/>
  <c r="L3" i="1"/>
  <c r="K3" i="1"/>
  <c r="J3" i="1"/>
  <c r="I3" i="1"/>
  <c r="H3" i="1"/>
  <c r="G3" i="1"/>
  <c r="F3" i="1"/>
  <c r="E3" i="1"/>
  <c r="D3" i="1"/>
  <c r="C3" i="1"/>
  <c r="B3" i="1"/>
  <c r="Q2" i="1"/>
  <c r="P2" i="1"/>
  <c r="O2" i="1"/>
  <c r="N2" i="1"/>
  <c r="M2" i="1"/>
  <c r="L2" i="1"/>
  <c r="K2" i="1"/>
  <c r="J2" i="1"/>
  <c r="I2" i="1"/>
  <c r="H2" i="1"/>
  <c r="G2" i="1"/>
  <c r="E2" i="1"/>
  <c r="F2" i="1" s="1"/>
  <c r="D2" i="1"/>
  <c r="C2" i="1"/>
  <c r="F227" i="1" l="1"/>
  <c r="B227" i="1"/>
  <c r="B231" i="1"/>
  <c r="F231" i="1"/>
  <c r="F245" i="1"/>
  <c r="B245" i="1"/>
  <c r="B249" i="1"/>
  <c r="F249" i="1"/>
  <c r="F263" i="1"/>
  <c r="B263" i="1"/>
  <c r="B267" i="1"/>
  <c r="F267" i="1"/>
  <c r="F281" i="1"/>
  <c r="B281" i="1"/>
  <c r="B285" i="1"/>
  <c r="F285" i="1"/>
  <c r="F299" i="1"/>
  <c r="B299" i="1"/>
  <c r="B303" i="1"/>
  <c r="F303" i="1"/>
  <c r="B171" i="1"/>
  <c r="B180" i="1"/>
  <c r="B189" i="1"/>
  <c r="B198" i="1"/>
  <c r="B207" i="1"/>
  <c r="F317" i="1"/>
  <c r="B317" i="1"/>
  <c r="F130" i="1"/>
  <c r="B130" i="1"/>
  <c r="F139" i="1"/>
  <c r="B139" i="1"/>
  <c r="F148" i="1"/>
  <c r="B148" i="1"/>
  <c r="F157" i="1"/>
  <c r="B157" i="1"/>
  <c r="F166" i="1"/>
  <c r="B166" i="1"/>
  <c r="F175" i="1"/>
  <c r="B175" i="1"/>
  <c r="F184" i="1"/>
  <c r="B184" i="1"/>
  <c r="F193" i="1"/>
  <c r="B193" i="1"/>
  <c r="F202" i="1"/>
  <c r="B202" i="1"/>
  <c r="F215" i="1"/>
  <c r="B215" i="1"/>
  <c r="B219" i="1"/>
  <c r="F219" i="1"/>
  <c r="B232" i="1"/>
  <c r="F232" i="1"/>
  <c r="B250" i="1"/>
  <c r="F250" i="1"/>
  <c r="B268" i="1"/>
  <c r="F268" i="1"/>
  <c r="B286" i="1"/>
  <c r="F286" i="1"/>
  <c r="B304" i="1"/>
  <c r="F304" i="1"/>
  <c r="F337" i="1"/>
  <c r="B337" i="1"/>
  <c r="F388" i="1"/>
  <c r="B388" i="1"/>
  <c r="F85" i="1"/>
  <c r="B85" i="1"/>
  <c r="F112" i="1"/>
  <c r="B112" i="1"/>
  <c r="F121" i="1"/>
  <c r="B121" i="1"/>
  <c r="F16" i="1"/>
  <c r="F34" i="1"/>
  <c r="F52" i="1"/>
  <c r="F70" i="1"/>
  <c r="F228" i="1"/>
  <c r="F246" i="1"/>
  <c r="F264" i="1"/>
  <c r="F282" i="1"/>
  <c r="F300" i="1"/>
  <c r="B314" i="1"/>
  <c r="F233" i="1"/>
  <c r="B233" i="1"/>
  <c r="B237" i="1"/>
  <c r="F237" i="1"/>
  <c r="F251" i="1"/>
  <c r="B251" i="1"/>
  <c r="B255" i="1"/>
  <c r="F255" i="1"/>
  <c r="F269" i="1"/>
  <c r="B269" i="1"/>
  <c r="B273" i="1"/>
  <c r="F273" i="1"/>
  <c r="F287" i="1"/>
  <c r="B287" i="1"/>
  <c r="B291" i="1"/>
  <c r="F291" i="1"/>
  <c r="F305" i="1"/>
  <c r="B305" i="1"/>
  <c r="B309" i="1"/>
  <c r="F309" i="1"/>
  <c r="B322" i="1"/>
  <c r="F322" i="1"/>
  <c r="B2" i="1"/>
  <c r="B5" i="1"/>
  <c r="B8" i="1"/>
  <c r="B11" i="1"/>
  <c r="B14" i="1"/>
  <c r="B21" i="1"/>
  <c r="F31" i="1"/>
  <c r="B32" i="1"/>
  <c r="B39" i="1"/>
  <c r="F49" i="1"/>
  <c r="B50" i="1"/>
  <c r="B57" i="1"/>
  <c r="F67" i="1"/>
  <c r="B68" i="1"/>
  <c r="B75" i="1"/>
  <c r="F86" i="1"/>
  <c r="B87" i="1"/>
  <c r="F95" i="1"/>
  <c r="B96" i="1"/>
  <c r="F104" i="1"/>
  <c r="B105" i="1"/>
  <c r="F113" i="1"/>
  <c r="B114" i="1"/>
  <c r="F122" i="1"/>
  <c r="B123" i="1"/>
  <c r="F131" i="1"/>
  <c r="B132" i="1"/>
  <c r="F140" i="1"/>
  <c r="B141" i="1"/>
  <c r="F149" i="1"/>
  <c r="B150" i="1"/>
  <c r="F158" i="1"/>
  <c r="B159" i="1"/>
  <c r="F167" i="1"/>
  <c r="B168" i="1"/>
  <c r="F176" i="1"/>
  <c r="B177" i="1"/>
  <c r="F185" i="1"/>
  <c r="B186" i="1"/>
  <c r="F194" i="1"/>
  <c r="B195" i="1"/>
  <c r="F203" i="1"/>
  <c r="B204" i="1"/>
  <c r="B217" i="1"/>
  <c r="F220" i="1"/>
  <c r="B221" i="1"/>
  <c r="F94" i="1"/>
  <c r="B94" i="1"/>
  <c r="F103" i="1"/>
  <c r="B103" i="1"/>
  <c r="F82" i="1"/>
  <c r="B82" i="1"/>
  <c r="F91" i="1"/>
  <c r="B91" i="1"/>
  <c r="F100" i="1"/>
  <c r="B100" i="1"/>
  <c r="F109" i="1"/>
  <c r="B109" i="1"/>
  <c r="F118" i="1"/>
  <c r="B118" i="1"/>
  <c r="F127" i="1"/>
  <c r="B127" i="1"/>
  <c r="F136" i="1"/>
  <c r="B136" i="1"/>
  <c r="F145" i="1"/>
  <c r="B145" i="1"/>
  <c r="F154" i="1"/>
  <c r="B154" i="1"/>
  <c r="F163" i="1"/>
  <c r="B163" i="1"/>
  <c r="F172" i="1"/>
  <c r="B172" i="1"/>
  <c r="F181" i="1"/>
  <c r="B181" i="1"/>
  <c r="F190" i="1"/>
  <c r="B190" i="1"/>
  <c r="F199" i="1"/>
  <c r="B199" i="1"/>
  <c r="F208" i="1"/>
  <c r="B208" i="1"/>
  <c r="F238" i="1"/>
  <c r="B238" i="1"/>
  <c r="F256" i="1"/>
  <c r="B256" i="1"/>
  <c r="F274" i="1"/>
  <c r="B274" i="1"/>
  <c r="F292" i="1"/>
  <c r="B292" i="1"/>
  <c r="F310" i="1"/>
  <c r="B310" i="1"/>
  <c r="B422" i="1"/>
  <c r="F422" i="1"/>
  <c r="F239" i="1"/>
  <c r="B239" i="1"/>
  <c r="F257" i="1"/>
  <c r="B257" i="1"/>
  <c r="B261" i="1"/>
  <c r="F261" i="1"/>
  <c r="F275" i="1"/>
  <c r="B275" i="1"/>
  <c r="B279" i="1"/>
  <c r="F279" i="1"/>
  <c r="F293" i="1"/>
  <c r="B293" i="1"/>
  <c r="B297" i="1"/>
  <c r="F297" i="1"/>
  <c r="F311" i="1"/>
  <c r="B311" i="1"/>
  <c r="B386" i="1"/>
  <c r="F386" i="1"/>
  <c r="B417" i="1"/>
  <c r="F417" i="1"/>
  <c r="F454" i="1"/>
  <c r="B454" i="1"/>
  <c r="F209" i="1"/>
  <c r="B209" i="1"/>
  <c r="F43" i="1"/>
  <c r="F92" i="1"/>
  <c r="F110" i="1"/>
  <c r="F119" i="1"/>
  <c r="F128" i="1"/>
  <c r="F137" i="1"/>
  <c r="F146" i="1"/>
  <c r="F155" i="1"/>
  <c r="F164" i="1"/>
  <c r="F173" i="1"/>
  <c r="F182" i="1"/>
  <c r="F191" i="1"/>
  <c r="B192" i="1"/>
  <c r="F200" i="1"/>
  <c r="B201" i="1"/>
  <c r="F213" i="1"/>
  <c r="B214" i="1"/>
  <c r="B368" i="1"/>
  <c r="F368" i="1"/>
  <c r="B225" i="1"/>
  <c r="F225" i="1"/>
  <c r="B243" i="1"/>
  <c r="F243" i="1"/>
  <c r="F25" i="1"/>
  <c r="F61" i="1"/>
  <c r="F79" i="1"/>
  <c r="F83" i="1"/>
  <c r="F101" i="1"/>
  <c r="F88" i="1"/>
  <c r="B88" i="1"/>
  <c r="F97" i="1"/>
  <c r="B97" i="1"/>
  <c r="F106" i="1"/>
  <c r="B106" i="1"/>
  <c r="F115" i="1"/>
  <c r="B115" i="1"/>
  <c r="F124" i="1"/>
  <c r="B124" i="1"/>
  <c r="F133" i="1"/>
  <c r="B133" i="1"/>
  <c r="F142" i="1"/>
  <c r="B142" i="1"/>
  <c r="F151" i="1"/>
  <c r="B151" i="1"/>
  <c r="F160" i="1"/>
  <c r="B160" i="1"/>
  <c r="F169" i="1"/>
  <c r="B169" i="1"/>
  <c r="F178" i="1"/>
  <c r="B178" i="1"/>
  <c r="F187" i="1"/>
  <c r="B187" i="1"/>
  <c r="F196" i="1"/>
  <c r="B196" i="1"/>
  <c r="F205" i="1"/>
  <c r="B205" i="1"/>
  <c r="F226" i="1"/>
  <c r="B226" i="1"/>
  <c r="F244" i="1"/>
  <c r="B244" i="1"/>
  <c r="F262" i="1"/>
  <c r="B262" i="1"/>
  <c r="F280" i="1"/>
  <c r="B280" i="1"/>
  <c r="F298" i="1"/>
  <c r="B298" i="1"/>
  <c r="F381" i="1"/>
  <c r="B381" i="1"/>
  <c r="F316" i="1"/>
  <c r="B316" i="1"/>
  <c r="F373" i="1"/>
  <c r="B373" i="1"/>
  <c r="B377" i="1"/>
  <c r="F377" i="1"/>
  <c r="F400" i="1"/>
  <c r="B400" i="1"/>
  <c r="F442" i="1"/>
  <c r="B442" i="1"/>
  <c r="B554" i="1"/>
  <c r="F554" i="1"/>
  <c r="B406" i="1"/>
  <c r="B418" i="1"/>
  <c r="B435" i="1"/>
  <c r="B460" i="1"/>
  <c r="F471" i="1"/>
  <c r="B472" i="1"/>
  <c r="F476" i="1"/>
  <c r="B489" i="1"/>
  <c r="B509" i="1"/>
  <c r="F509" i="1"/>
  <c r="F518" i="1"/>
  <c r="B519" i="1"/>
  <c r="B523" i="1"/>
  <c r="B334" i="1"/>
  <c r="B401" i="1"/>
  <c r="F401" i="1"/>
  <c r="B455" i="1"/>
  <c r="F455" i="1"/>
  <c r="F514" i="1"/>
  <c r="B514" i="1"/>
  <c r="F550" i="1"/>
  <c r="B550" i="1"/>
  <c r="F532" i="1"/>
  <c r="B532" i="1"/>
  <c r="B328" i="1"/>
  <c r="B370" i="1"/>
  <c r="B382" i="1"/>
  <c r="B399" i="1"/>
  <c r="B424" i="1"/>
  <c r="B436" i="1"/>
  <c r="F440" i="1"/>
  <c r="B453" i="1"/>
  <c r="B478" i="1"/>
  <c r="B490" i="1"/>
  <c r="F494" i="1"/>
  <c r="B516" i="1"/>
  <c r="B365" i="1"/>
  <c r="F365" i="1"/>
  <c r="B419" i="1"/>
  <c r="F419" i="1"/>
  <c r="B473" i="1"/>
  <c r="F473" i="1"/>
  <c r="F366" i="1"/>
  <c r="B366" i="1"/>
  <c r="F507" i="1"/>
  <c r="B508" i="1"/>
  <c r="F512" i="1"/>
  <c r="B644" i="1"/>
  <c r="F644" i="1"/>
  <c r="F404" i="1"/>
  <c r="F458" i="1"/>
  <c r="B496" i="1"/>
  <c r="B530" i="1"/>
  <c r="F530" i="1"/>
  <c r="F543" i="1"/>
  <c r="B543" i="1"/>
  <c r="F367" i="1"/>
  <c r="B367" i="1"/>
  <c r="B383" i="1"/>
  <c r="F383" i="1"/>
  <c r="B437" i="1"/>
  <c r="F437" i="1"/>
  <c r="B491" i="1"/>
  <c r="F491" i="1"/>
  <c r="B637" i="1"/>
  <c r="F637" i="1"/>
  <c r="F655" i="1"/>
  <c r="F662" i="1"/>
  <c r="B678" i="1"/>
  <c r="B610" i="1"/>
  <c r="F610" i="1"/>
  <c r="F548" i="1"/>
  <c r="F566" i="1"/>
  <c r="B682" i="1"/>
  <c r="F682" i="1"/>
  <c r="B384" i="1"/>
  <c r="B391" i="1"/>
  <c r="B402" i="1"/>
  <c r="B409" i="1"/>
  <c r="B420" i="1"/>
  <c r="B427" i="1"/>
  <c r="B438" i="1"/>
  <c r="B445" i="1"/>
  <c r="B456" i="1"/>
  <c r="B463" i="1"/>
  <c r="B474" i="1"/>
  <c r="B481" i="1"/>
  <c r="B492" i="1"/>
  <c r="B499" i="1"/>
  <c r="B510" i="1"/>
  <c r="B517" i="1"/>
  <c r="F527" i="1"/>
  <c r="B528" i="1"/>
  <c r="B535" i="1"/>
  <c r="F545" i="1"/>
  <c r="B546" i="1"/>
  <c r="B553" i="1"/>
  <c r="F563" i="1"/>
  <c r="B564" i="1"/>
  <c r="B571" i="1"/>
  <c r="B589" i="1"/>
  <c r="B608" i="1"/>
  <c r="F619" i="1"/>
  <c r="B635" i="1"/>
  <c r="B664" i="1"/>
  <c r="F664" i="1"/>
  <c r="B561" i="1"/>
  <c r="B568" i="1"/>
  <c r="B586" i="1"/>
  <c r="B597" i="1"/>
  <c r="B624" i="1"/>
  <c r="B646" i="1"/>
  <c r="F646" i="1"/>
  <c r="B669" i="1"/>
  <c r="B385" i="1"/>
  <c r="F395" i="1"/>
  <c r="B403" i="1"/>
  <c r="F413" i="1"/>
  <c r="B421" i="1"/>
  <c r="F431" i="1"/>
  <c r="B439" i="1"/>
  <c r="F449" i="1"/>
  <c r="B457" i="1"/>
  <c r="F467" i="1"/>
  <c r="B475" i="1"/>
  <c r="F485" i="1"/>
  <c r="B493" i="1"/>
  <c r="F503" i="1"/>
  <c r="B511" i="1"/>
  <c r="F521" i="1"/>
  <c r="B529" i="1"/>
  <c r="F539" i="1"/>
  <c r="B547" i="1"/>
  <c r="F557" i="1"/>
  <c r="B565" i="1"/>
  <c r="F575" i="1"/>
  <c r="B583" i="1"/>
  <c r="F601" i="1"/>
  <c r="B617" i="1"/>
  <c r="B651" i="1"/>
  <c r="B628" i="1"/>
  <c r="F628" i="1"/>
  <c r="F572" i="1"/>
  <c r="B745" i="1"/>
  <c r="F745" i="1"/>
  <c r="B755" i="1"/>
  <c r="F755" i="1"/>
  <c r="F765" i="1"/>
  <c r="B765" i="1"/>
  <c r="B696" i="1"/>
  <c r="B714" i="1"/>
  <c r="B732" i="1"/>
  <c r="F726" i="1"/>
  <c r="B726" i="1"/>
  <c r="B736" i="1"/>
  <c r="F736" i="1"/>
  <c r="F756" i="1"/>
  <c r="B756" i="1"/>
  <c r="B766" i="1"/>
  <c r="F766" i="1"/>
  <c r="F791" i="1"/>
  <c r="B791" i="1"/>
  <c r="B796" i="1"/>
  <c r="F796" i="1"/>
  <c r="B727" i="1"/>
  <c r="F727" i="1"/>
  <c r="B737" i="1"/>
  <c r="F737" i="1"/>
  <c r="F747" i="1"/>
  <c r="B747" i="1"/>
  <c r="F767" i="1"/>
  <c r="B767" i="1"/>
  <c r="B772" i="1"/>
  <c r="F772" i="1"/>
  <c r="B600" i="1"/>
  <c r="B618" i="1"/>
  <c r="F700" i="1"/>
  <c r="F718" i="1"/>
  <c r="F742" i="1"/>
  <c r="F738" i="1"/>
  <c r="B738" i="1"/>
  <c r="B748" i="1"/>
  <c r="F748" i="1"/>
  <c r="F762" i="1"/>
  <c r="B762" i="1"/>
  <c r="F768" i="1"/>
  <c r="B768" i="1"/>
  <c r="B773" i="1"/>
  <c r="F773" i="1"/>
  <c r="B687" i="1"/>
  <c r="B705" i="1"/>
  <c r="B734" i="1"/>
  <c r="B759" i="1"/>
  <c r="B784" i="1"/>
  <c r="F784" i="1"/>
  <c r="F729" i="1"/>
  <c r="B729" i="1"/>
  <c r="B763" i="1"/>
  <c r="F763" i="1"/>
  <c r="F720" i="1"/>
  <c r="B720" i="1"/>
  <c r="B730" i="1"/>
  <c r="F730" i="1"/>
  <c r="F744" i="1"/>
  <c r="B744" i="1"/>
  <c r="B754" i="1"/>
  <c r="F754" i="1"/>
  <c r="F780" i="1"/>
  <c r="B780" i="1"/>
  <c r="F800" i="1"/>
  <c r="B800" i="1"/>
  <c r="B774" i="1"/>
  <c r="B797" i="1"/>
  <c r="F805" i="1"/>
  <c r="B806" i="1"/>
  <c r="F814" i="1"/>
  <c r="B815" i="1"/>
  <c r="F823" i="1"/>
  <c r="B824" i="1"/>
  <c r="B792" i="1"/>
  <c r="F792" i="1"/>
  <c r="B801" i="1"/>
  <c r="F801" i="1"/>
  <c r="B810" i="1"/>
  <c r="F810" i="1"/>
  <c r="B819" i="1"/>
  <c r="F819" i="1"/>
  <c r="B828" i="1"/>
  <c r="F828" i="1"/>
  <c r="B728" i="1"/>
  <c r="B735" i="1"/>
  <c r="B746" i="1"/>
  <c r="B753" i="1"/>
  <c r="B764" i="1"/>
  <c r="B771" i="1"/>
  <c r="F781" i="1"/>
  <c r="F829" i="1"/>
  <c r="B829" i="1"/>
  <c r="F778" i="1"/>
  <c r="B779" i="1"/>
  <c r="B798" i="1"/>
  <c r="F798" i="1"/>
  <c r="B807" i="1"/>
  <c r="F807" i="1"/>
  <c r="B816" i="1"/>
  <c r="F816" i="1"/>
  <c r="B825" i="1"/>
  <c r="F825" i="1"/>
  <c r="F830" i="1"/>
  <c r="B830" i="1"/>
  <c r="F836" i="1"/>
  <c r="B836" i="1"/>
  <c r="F721" i="1"/>
  <c r="F739" i="1"/>
  <c r="F757" i="1"/>
  <c r="F775" i="1"/>
  <c r="B783" i="1"/>
  <c r="B831" i="1"/>
  <c r="F831" i="1"/>
  <c r="F790" i="1"/>
  <c r="F799" i="1"/>
  <c r="F808" i="1"/>
  <c r="B809" i="1"/>
  <c r="B818" i="1"/>
  <c r="F826" i="1"/>
  <c r="B827" i="1"/>
  <c r="B795" i="1"/>
  <c r="F795" i="1"/>
  <c r="B804" i="1"/>
  <c r="F804" i="1"/>
  <c r="B813" i="1"/>
  <c r="F813" i="1"/>
  <c r="B822" i="1"/>
  <c r="F822" i="1"/>
  <c r="F832" i="1"/>
  <c r="B832" i="1"/>
  <c r="F833" i="1"/>
  <c r="B833" i="1"/>
  <c r="F846" i="1"/>
  <c r="F834" i="1"/>
  <c r="B835" i="1"/>
  <c r="F837" i="1"/>
  <c r="B838" i="1"/>
  <c r="F840" i="1"/>
  <c r="B841" i="1"/>
  <c r="F843" i="1"/>
  <c r="B844" i="1"/>
  <c r="B839" i="1"/>
  <c r="B842" i="1"/>
  <c r="B845" i="1"/>
</calcChain>
</file>

<file path=xl/sharedStrings.xml><?xml version="1.0" encoding="utf-8"?>
<sst xmlns="http://schemas.openxmlformats.org/spreadsheetml/2006/main" count="856" uniqueCount="853">
  <si>
    <t>created_at</t>
  </si>
  <si>
    <t>Hours Wait</t>
  </si>
  <si>
    <t>Includes 'Hour'</t>
  </si>
  <si>
    <t>Includes 'To Wadsworth'</t>
  </si>
  <si>
    <t>Hours Regex</t>
  </si>
  <si>
    <t>Just Hours</t>
  </si>
  <si>
    <t>No Wait</t>
  </si>
  <si>
    <t>Ref_Day</t>
  </si>
  <si>
    <t>Has_Time</t>
  </si>
  <si>
    <t>Data_Year</t>
  </si>
  <si>
    <t>text</t>
  </si>
  <si>
    <t>Cattleguard repairs today on Hwy. 447. Expect delays coming in from Reno.</t>
  </si>
  <si>
    <t>Law enforcement is asking all burners to please slow down and follow speed limits in Wadsworth &amp;amp; Nixon. 3 mph over could get you a ticket!</t>
  </si>
  <si>
    <t>Washoe County Sheriff recommends against using GPS driving to BRC. GPS has led burners astray on dead end side roads.</t>
  </si>
  <si>
    <t>BMIR is live on IHeartRadio. Get the mobile app http://t.co/Ujg4metwcx &amp;amp; search for Burning Man. Traffic updates @ the top of the hour.</t>
  </si>
  <si>
    <t>RT @anm: @bmantraffic thanks for these useful updates!</t>
  </si>
  <si>
    <t>@anm On IHeartRadio, search for "Burning Man" or "BMIR" to find BMIR, which is reporting traffic updates at the top of the hour.</t>
  </si>
  <si>
    <t>447 slow in Empire, no delays south of Empire. 1:48 Wadsworth to Gerlach. Gate opens 10 a.m.</t>
  </si>
  <si>
    <t>Burning Man officially begins at 6 p.m. Gate opens at 10 a.m.  to allow burners time to set up camps, art &amp;amp; alleviate backups at Gate.</t>
  </si>
  <si>
    <t>2 hours 45 mins from Wadsworth to 8 mile.</t>
  </si>
  <si>
    <t>Traffic backing up in Empire. You will be flagged through. Please gas up before Empire.</t>
  </si>
  <si>
    <t>3 hours Wadsworth to 8 Mile. About one hour wait on Gate Road. Traffic heavy south of Empire</t>
  </si>
  <si>
    <t>3 hours 45 minutes Wadsworth to 8 mile, about one hour wait on Gate Road. Backup south of Empire.</t>
  </si>
  <si>
    <t>Expect delays 80 eastbound over Donner Summit, please use caution</t>
  </si>
  <si>
    <t>Heavy stop and go traffic on 447. About an hour and a half wait on Gate Road if you do not need will call.</t>
  </si>
  <si>
    <t>4 hours and 20 minutes Wadsworth to 8 mile. 2-3 hour wait on Gate Road.</t>
  </si>
  <si>
    <t>Nixon store is out of gas. Fuel up before you hit 447!</t>
  </si>
  <si>
    <t>Stay in your vehicle if you are in stopped traffic on 447 or 34.  No official pulsing in effect, traffic may move at any time.</t>
  </si>
  <si>
    <t>4 hours and 35 minutes Wadsworth to 8 mile.  Around a 2 hour wait on Gate road, if you are not stopping at Will Call.</t>
  </si>
  <si>
    <t>If you haven't seen it yet, the Burning Man webcast is live from the playa - http://t.co/DoVuFaF1nm</t>
  </si>
  <si>
    <t>4 hours and 27 minutes from Wadsworth to 8 mile.  Wait time on Gate road for those not needing to visit Will Call around 2 to 3 hours.</t>
  </si>
  <si>
    <t>Please remember to fuel your vehicle before reaching 447.  Nixon is out of gasoline, and Empire and Gerlach gas stations are congested.</t>
  </si>
  <si>
    <t>4 hours 16 minutes Wadsworth to 8 Mile , 2 to 3 hours wait on gate road</t>
  </si>
  <si>
    <t>About 4 hours 20 minutes Wadsworth to 8 Mile, still 2-3 hours wait on Gate Road. Remember: Traffic times do not include Will Call wait time.</t>
  </si>
  <si>
    <t>5 hours 15 minutes Wadsworth to 8 Mile. 2 to 3 hour wait on gate road. No official pulsing in effect, traffic may move at any time.</t>
  </si>
  <si>
    <t>If traffic comes to a stop at any point on your drive in, please, for safety reasons, remain in your vehicle.</t>
  </si>
  <si>
    <t>4 hours 30 minutes Wadsworth to 8 Mile.  4 hour wait on Gate Road.</t>
  </si>
  <si>
    <t>If stopping at the Vendors in Gerlach, please pull all the way of the road and safely park your vehicle.</t>
  </si>
  <si>
    <t>Wait times at Will Call &amp;amp; Box Office are 4 hours or more in addition to drive time to the event.</t>
  </si>
  <si>
    <t>3 hours 20 minutes Wadsworth to 8 Mile. 4-ish hours in Gate Road. Stay safe! Remain with your vehicles at all times.</t>
  </si>
  <si>
    <t>@spencerlindsay Tell me about it.</t>
  </si>
  <si>
    <t>3 hours 20 minutes Wadsworth to Gate Road. 3 hours wait on Gate Road.</t>
  </si>
  <si>
    <t>Wadsworth to 8-mile 2 hours 50 minutes. Gate Road expected wait time 4 hours.</t>
  </si>
  <si>
    <t>2 hours 30 minutes Wadsworth to 8 Mile. Estimate 4 1/2 hours on Gate Road. Stay safe! Remain with your vehicles please.</t>
  </si>
  <si>
    <t>2 hours 20 minutes Wadsworth to 8 Mile. Estimate 4 1/2 hours on Gate Road. Bring snacks and water if going to Will Call. Long wait times.</t>
  </si>
  <si>
    <t>2 hours Wadsworth to 8 Mile. Estimate 4 1/2 hours on Gate Road. Rain possible, try not to drive on wet Playa.</t>
  </si>
  <si>
    <t>@tekz0r Yes! Dont endanger your safety or traffic lines! Try to alternate drivers or take a nap in a safe (and non intrusive) place.</t>
  </si>
  <si>
    <t>@DGGARB Will Call is experiencing a very long wait time. Be prepared, bring snacks and water to the line. Double check all your paperwork!</t>
  </si>
  <si>
    <t>Rain on Playa. Try not to drive on wet playa. 2 hours Wadsworth to 8 Mile! Woo Hoo! Estimate 5-6 hours on Gate Road.</t>
  </si>
  <si>
    <t>1:40 minutes Wadsworth to 8 Mile! Woo Hoo! Estimate 5-6 hours on Gate Road. Rain on Playa. Try not to drive on wet playa.</t>
  </si>
  <si>
    <t>Rain on Playa.  Gate Road currently shut down at the 8 mile entrance.  Stop before you get to Gerlach if you can.</t>
  </si>
  <si>
    <t>Rain continuing.  Please do not come to Burning Man until you hear otherwise from official channels.</t>
  </si>
  <si>
    <t>Gate Road unlikely to open anytime in the next 4 hours.  Stay in Reno please.</t>
  </si>
  <si>
    <t>RT @burningman: Due to rain, the BRC Gate will be closed for upward of the next 2-3 hours. Plan accordingly. Updates as they’re available.</t>
  </si>
  <si>
    <t>Rain continues on playa.  Playa access closed until further notice. Stay in Reno or nearest city. No event traffic currently allowed on 447.</t>
  </si>
  <si>
    <t>BRC is closed until midday Tuesday due to rain and standing water. Playa is un-drivable. Law enforcement is turning cars back.</t>
  </si>
  <si>
    <t>BRC is closed until midday Tuesday due to rain and standing water. At the request of organizers, law enforcement is turning cars back.</t>
  </si>
  <si>
    <t>Burning Man and the roads leading to it reopen 6 a.m. Tuesday.</t>
  </si>
  <si>
    <t>BM gate &amp;amp; all roads to BM are open as of 6 AM.  Wadsworth to 8 Mile entrance running at 1:42.  No backup at gate.</t>
  </si>
  <si>
    <t>Wadsworth to 8 Mile, 1:40.  No wait at gate.</t>
  </si>
  <si>
    <t>Burning Man airport reopens at noon today</t>
  </si>
  <si>
    <t>Wadsworth to 8 Mile entrance 1:37.  Gate lane time ~0:30.  Allow extra time for will call, if needed.</t>
  </si>
  <si>
    <t>Wadsworth to 8 mile entrance 1:45, estimated time on Gate Road 30-60 minutes for those that do not need to visit the Box Office.</t>
  </si>
  <si>
    <t>9 o'clock side of the city is full. If you're not part of an established camp, there's room for you on the 3 o'clock side</t>
  </si>
  <si>
    <t>Wadsworth to 8 mile, 1:41,  Gate time 30-60 minutes plus additional time for will call, if needed.</t>
  </si>
  <si>
    <t>Wadsworth to 8 mile, 1:41,  Gate time 1 to 1.5 hours plus additional time for will call, if needed.</t>
  </si>
  <si>
    <t>Wadsworth to 8 mile, 1:44,  Gate time 2 to 2.5 hours plus additional time for will call, if needed.</t>
  </si>
  <si>
    <t>BRC is full from 6:30 to 10 o'clock side. Plenty of open space on the 2 o'clock side.</t>
  </si>
  <si>
    <t>BRC airport is now open w/1 runway for takeoffs and landings. 2nd runway opens @ 2 p.m. 1 for takeoffs, 1 for landings.</t>
  </si>
  <si>
    <t>Wadsworth to 8 mile, 1:49,  Gate time 3.5 to 4 hours plus additional time for will call, if needed.</t>
  </si>
  <si>
    <t>Wadsworth to 8 mile, 1:48,  Gate time 2 to 3 hours plus additional time for will call, if needed.</t>
  </si>
  <si>
    <t>Wadsworth to playa access 1:45, wait on Gate Road is about 2-3 hours, plus additional time for will call if needed.</t>
  </si>
  <si>
    <t>Wadsworth to playa access 2:06, Gate Road is about a 2-3 hour wait.</t>
  </si>
  <si>
    <t>Wadsworth to playa access 1:40, Gate Road is about a 1.5-2 hour wait. Traffic on 447 flowing well.</t>
  </si>
  <si>
    <t>Unless there is an anomaly, traffic updates will be suspended until the Exodus.  Have a great burn!</t>
  </si>
  <si>
    <t>Exodus traffic updates will continue every hour. Expected wait times from Gate Road (Highway 34) to Wadsworth are 1:45.</t>
  </si>
  <si>
    <t>Exodus traffic updates will continue every hour. Expected wait times from Gate Road (Highway 34) to Gerlach is 0:15, to Wadsworth is 1:40.</t>
  </si>
  <si>
    <t>Expected wait times from Gate Road (Highway 34) to Gerlach is 0:15, to Wadsworth is 1:40. Gate road reported to be flowing freely.</t>
  </si>
  <si>
    <t>15 min from Gate Road to Gerlach, 1:40 from Gate Road to Wadsworth. Gate road reported to be flowing freely.</t>
  </si>
  <si>
    <t>Gate to pavement less than an hour,.15 min from Gate Road to Gerlach, 1:40 from Gate Road to Wadsworth.</t>
  </si>
  <si>
    <t>Gate Road is flowing freely, 15 min from Gate Road to Gerlach, 1:54 min from Gate Road to Wadsworth. Very little traffic issues at present.</t>
  </si>
  <si>
    <t>Gate Road is flowing freely, 15 min from Gate Road to Gerlach, 1:30 min from Gate Road to Wadsworth. Very little traffic issues at present.</t>
  </si>
  <si>
    <t>Gate Road is flowing freely, 15 min from Gate Road to Gerlach, 1:38 min from Gate Road to Wadsworth. Very little traffic issues at present.</t>
  </si>
  <si>
    <t>Gate Road is flowing freely, 15 min from Gate Road to Gerlach, 1:41 min from Gate Road to Wadsworth. Very little traffic issues at present.</t>
  </si>
  <si>
    <t>Less than 1 hour Greeters to gravel, 18 min from Gate Road to Gerlach, 1:48 min from Gate Road to Wadsworth.</t>
  </si>
  <si>
    <t>Less than 1 hour Greeters to gravel, 22 min from gravel to Gerlach, 1:55 min from gravel to Wadsworth.</t>
  </si>
  <si>
    <t>2 hours and 25 minutes from Gravel to Wadsworth, between 1 and 2 hours on Gate Road.</t>
  </si>
  <si>
    <t>1 hour and 55 minutes from Gravel to Wadsworth, between 1 and 2 hours on Gate Road.</t>
  </si>
  <si>
    <t>2 hours and 5 minutes from Gravel to Wadsworth, between 1 and 2 hours on Gate Road.</t>
  </si>
  <si>
    <t>Currently 1 hour and 55 minutes from Gate Road to Wadsworth, 2-3 hour backup on Gate Road.</t>
  </si>
  <si>
    <t>Currently 2 hours and 5 minutes from Gate Road to Wadsworth, 1-2 hour backup on Gate Road.</t>
  </si>
  <si>
    <t>currently a 2- 3 hour wait on Gate Road to gravel/ County Road 34. currently 2-3 hours from County Road 34/end of Gate Road to Wadsworth.</t>
  </si>
  <si>
    <t>2-3 hour wait on Gate Road. 2 hours 33 minutes from Gate Road to Wadsworth.</t>
  </si>
  <si>
    <t>2-3 hour wait on Gate Road. 2 hours 40 minutes from Gate Road to Wadsworth.</t>
  </si>
  <si>
    <t>1-2 hours on Gate Road. 2 hours 40 minutes from Gate Road to Wadsworth.</t>
  </si>
  <si>
    <t>@TittySundaes Thanks for the update! It is good to hear real reports from participants.</t>
  </si>
  <si>
    <t>@giggelynn Have a safe drive!</t>
  </si>
  <si>
    <t>@FlyinHootenanny Fly safe! The BRC airport is an important part of our traffic plan.</t>
  </si>
  <si>
    <t>1-2 hrs on Gate Road. 2 hrs 40min Gate Road to Wadsworth. Drive safe! Switch drivers or pull over to a safe spot if you are falling asleep.</t>
  </si>
  <si>
    <t>RV-car accident on gate road. No injuries, but possible delay as vehicles towed. Stay alert, obey signs and Exodus staff!</t>
  </si>
  <si>
    <t>Gate Road to Wadsworth 2 hours 10 minutes. Drivers sleeping in line are delaying traffic on Gate Road. Stay alert!</t>
  </si>
  <si>
    <t>Exodus pulsing has ceased for the night, traffic is free flowing on Gate Road. Heavy traffic to Empire and beyond, 2:20 to Wadsworth.</t>
  </si>
  <si>
    <t>Traffic is free flowing on Gate Road. 2:15 Gate Road to Wadsworth. All gate lanes are open and lead to Gerlach. Right lanes are underused.</t>
  </si>
  <si>
    <t>Gate to pavement 1/2 hour, 2:10 Gate Road to Wadsworth, shortest travel times of the night, likely to increase with sunrise.</t>
  </si>
  <si>
    <t>Gate to pavement 1/2 hour, shortest travel times of the night, likely to increase during day.  1:59 HWY 34 @ 8 mile to Wadsworth,</t>
  </si>
  <si>
    <t>BRC to pavement 3/4 hour.  Travel times likely to increase during day.  2:01 HWY 34 @ 8 mile to Wadsworth,</t>
  </si>
  <si>
    <t>Wait time on gate road &amp;lt;1/2 hour.  1:56 HWY 34 @ 8 mile to Wadsworth,</t>
  </si>
  <si>
    <t>Wait time on gate road &amp;lt;1/2 hour.  1:49 HWY 34 @ 8 mile to Wadsworth,</t>
  </si>
  <si>
    <t>Wait time on gate road &amp;lt;1/2 hour.  1:50 HWY 34 @ 8 mile to Wadsworth.</t>
  </si>
  <si>
    <t>Wait time on gate road &amp;lt;3/4 hour.  2:06 HWY 34 @ 8 mile to Wadsworth.</t>
  </si>
  <si>
    <t>Wait time on gate road &amp;lt; 1/2 hour. 2:07 HWY 34 @ 8 mile to Wadsworth.</t>
  </si>
  <si>
    <t>Wait time on Gate Road &amp;lt; 3/4 hour. 2:15 HWY 34 @ 8 mile to Wadsworth.</t>
  </si>
  <si>
    <t>@anm Thanks!</t>
  </si>
  <si>
    <t>Wait time on Gate Road 1-2 hours. 2:36 HWY 34 @ 8 mile to Wadsworth.</t>
  </si>
  <si>
    <t>Wait time on Gate Road 1-2 hours. 2:38 HWY 34 @ 8 mile to Wadsworth.</t>
  </si>
  <si>
    <t>@alfaj0r Glad we could help and thank you for the trip report.</t>
  </si>
  <si>
    <t>Wait time on Gate Road 1-2 hours. 2:19 HWY 34 @ 8 mile to Wadsworth.</t>
  </si>
  <si>
    <t>@Tyl49er Thanks for the confirmation Tyler, we appreciate all feedback.</t>
  </si>
  <si>
    <t>Wait time on Gate Road 1-2 hours. 1:55 HWY 34 @ 8 mile to Wadsworth.</t>
  </si>
  <si>
    <t>There is less than an hour wait time from the end of the line on Gate Road to the Highway.</t>
  </si>
  <si>
    <t>Less than an hour wait on Gate Road, traffic is flowing freely. Use portapotties and secure your load before departing BRC. Drive Safe!</t>
  </si>
  <si>
    <t>Less than an hour wait on Gate Road, traffic is flowing freely. Stay awake. Switch driving duties or wait till morning!</t>
  </si>
  <si>
    <t>Less than an hour wait on Gate Road, traffic is flowing freely. Secure your loads in BRC, not on Gate Road. Drive safe. Stay awake.</t>
  </si>
  <si>
    <t>Thank you for an amazing Exodus.  Max wait times were about 2.5 hours.  See you next year!</t>
  </si>
  <si>
    <t>Welcome to Burning Man traffic reporting for 2015. We go live at midnight Pacific time.</t>
  </si>
  <si>
    <t>Weather report for Sunday: Highs in the low 80s, lows in the low 50s at night. Winds around 10 with gusts in the low to mid 20s.</t>
  </si>
  <si>
    <t>Wadsworth to gravel 1.75 hours.  Traffic on Gate Road flowing freely.  Gate opens at 10 A.M., Early Arrival passes required until then.</t>
  </si>
  <si>
    <t>Wadsworth to Gerlach 2 hours. Gerlach to 8 Mile 17 min. Traffic on Gate Road flowing freely.  Gate opens at 10 A.M.,</t>
  </si>
  <si>
    <t>Wadsworth to Gerlach 2.5 hours. Gerlach to 8 Mile 30 min.</t>
  </si>
  <si>
    <t>Wadsworth to Gerlach 2.5 hours. Gerlach to 8 Mile 50 minutes. 8 Mile to Gate less than 1 hour.</t>
  </si>
  <si>
    <t>Wadsworth to Gerlach 2.75 hours. Gerlach to 8 Mile 1.25 hours. 8 Mile to Gate about 1 hour.</t>
  </si>
  <si>
    <t>Wadsworth to Gerlach around 3.5 hours.  Gerlach to 8 mile currently 1 hour and 10 minutes.  Wait on Gate Road is holding at around 1 hour</t>
  </si>
  <si>
    <t>Empire to Gerlach 1.5-2 hours. Gerlach to 8 Mile 45 minutes. 8 Mile to Gate 1 hour.</t>
  </si>
  <si>
    <t>Please stay in your vehicle while on the roadway, both 447 and Gate Road.  Leaving your vehicle is unsafe and causes delays.</t>
  </si>
  <si>
    <t>Empire to Gerlach less than 1 hour. Gerlach to 8 Mile less than 1 hour. 8 Mile to Gate about 1 hour.</t>
  </si>
  <si>
    <t>Empire to Gerlach 45 minutes.  Gerlach to 8 Mile less than an hour.  8 Mile to Gate about 1 hour</t>
  </si>
  <si>
    <t>Empire to Gerlach less than 1 hour. Gerlach to 8 Mile less than 1 hour. 8 Mile to Gate less than 1/2 hour.</t>
  </si>
  <si>
    <t>Glitch with one traffic sensor. We expect Wadsworth to Gerlach traffic times to resume shortly.</t>
  </si>
  <si>
    <t>We are experiencing significant traffic delays due to slow vehicles on Highway 447. For your own safety, if stopped on Highway 447,</t>
  </si>
  <si>
    <t>please remain in your vehicle.  Estimated delays are up to 8 hours to reach Gerlach from Wadsworth.</t>
  </si>
  <si>
    <t>We recommend participants wait in Reno or elsewhere for several hours until  congestion is cleared. Do not park on the shoulder of I- 80.</t>
  </si>
  <si>
    <t>Find an off ramp and park on a side road. We will update this message with new information as soon as it becomes available</t>
  </si>
  <si>
    <t>Situation unchanged.  Please consider remaining in Reno or elsewhere and traveling to BRC when conditions improve.</t>
  </si>
  <si>
    <t>Thank you all for your cooperation in keeping the roads safe for all.  We continue to monitor the congestion as it clears.</t>
  </si>
  <si>
    <t>At this time, the drive from Wadsworth to Gerlach is taking about 5 1/2 hours. Stay safe out there!</t>
  </si>
  <si>
    <t>Wadsworth to Gerlach travel time 2:50, Gerlach to 8-mile 0:16, Gate Road wait is ~2 hours.</t>
  </si>
  <si>
    <t>447 is flowing steadily and we invite Burners to resume their trip to Black Rock City.</t>
  </si>
  <si>
    <t>Please, for everyone's safety and to keep traffic flowing, remain in your vehicle at all times while on or near the roadway.</t>
  </si>
  <si>
    <t>Wadsworth to Gerlach 2:20, Gerlach to 8-mile 0:15, Gate Road wait at 90 minutes.</t>
  </si>
  <si>
    <t>Travel time between Wadsworth &amp;amp; Gerlach has dropped below three hours. Recommended driving restrictions on Highway 447 are lifted.</t>
  </si>
  <si>
    <t>Current travel time between Wadsworth and Gate is approximately 3 hours.</t>
  </si>
  <si>
    <t>Wadsworth to 8 Mile about 2 hours. 8 Mile to Gate 2-3 hours.</t>
  </si>
  <si>
    <t>Wadsworth to 8 Mile Rd. about 2 hours.  8 Mile to Gate 1.5-2 hours</t>
  </si>
  <si>
    <t>Wadsworth to 8 Mile Rd. &amp;lt; 2 hours.  8 Mile to Gate about 2 hours</t>
  </si>
  <si>
    <t>Wadsworth to 8 Mile Rd. less than 2 hours.  8 Mile to Gate less than 1 hour</t>
  </si>
  <si>
    <t>Wadsworth to 8 Mile Rd. &amp;lt; 2 hours.  8 Mile to Gate &amp;lt; 2 hours</t>
  </si>
  <si>
    <t>Wadsworth to 8 Mile = 2 hours. 8 Mile to Gate &amp;lt; 1 hour.</t>
  </si>
  <si>
    <t>Wadsworth to Gate about 2 hours.</t>
  </si>
  <si>
    <t>Wadsworth to Gate 2 to 3 hours.</t>
  </si>
  <si>
    <t>Vehicle fire near Gerlach gas station. Shell station in Gerlach is closed till fire is cleaned up. Will update when it re-opens.</t>
  </si>
  <si>
    <t>Gerlach gas station has reopened.</t>
  </si>
  <si>
    <t>Wadsworth to Gerlach 1 1/2 hour.  Gerlach  to 8 Mile ~15 min.  8 Mile to Gate &amp;lt; 1/2 hour.</t>
  </si>
  <si>
    <t>Wadsworth to Gerlach 1 1/2 hour.  Gerlach  to 8 Mile ~16 min.  8 Mile to Gate &amp;lt; 1/2 hour.</t>
  </si>
  <si>
    <t>Wadsworth to Gerlach 1 hour 20 min.  Gerlach  to 8 Mile ~12 min.  8 Mile to Gate &amp;lt; 1/2 hour.</t>
  </si>
  <si>
    <t>Traffic freely flowing from Wadsworth to 8 mile.  Wait less than 30 minutes at the Gate.</t>
  </si>
  <si>
    <t>Wadsworth to Gerlach 1:37, Gerlach to 8 mile 0:13, No wait at the Gate.</t>
  </si>
  <si>
    <t>447 and 34 still steady but flowing freely.  Our traffic updates will be suspended until Exodus, barring anomalies.  Have a great burn!</t>
  </si>
  <si>
    <t>8 mile to Gerlach 0:15, Gerlach to Wadsworth 1:33.  Traffic steady but flowing on Gate Road.</t>
  </si>
  <si>
    <t>Welcome to Exodus!  8 mile to Gerlach 0:15, Gerlach to Wadsworth 1:35.  Traffic flowing freely on Gate Road.</t>
  </si>
  <si>
    <t>8 mile to Gerlach 0:17, Gerlach to Wadsworth 1:37. Traffic flowing freely on Gate Road.</t>
  </si>
  <si>
    <t>8 mile to Gerlach 0:15, Gerlach to Wadsworth 1:35. There is no wait on Gate Road.</t>
  </si>
  <si>
    <t>8 mile to Gerlach 0:14, Gerlach to Wadsworth 1:38. Gate Road is still clear.</t>
  </si>
  <si>
    <t>8 mile to Gerlach 0:14, Gerlach to Wadsworth 1:38.  Gate road still clear.</t>
  </si>
  <si>
    <t>Please carefully observe speed limits through all towns on your trip through 447; for your safety and the safety of the residents.</t>
  </si>
  <si>
    <t>8 mile to Gerlach 0:15, Gerlach to Wadsworth 1:22.  Gate road remains clear (clear=under 1 hour).</t>
  </si>
  <si>
    <t>8 mile to Gerlach 0:15, Gerlach to Wadsworth 1:25. No wait on gate road.</t>
  </si>
  <si>
    <t>8 mile to Gerlach 0:15, Gerlach to Wadsworth 1:32. No wait on gate road.</t>
  </si>
  <si>
    <t>8  mile to Gerlach 0:18, Gerlach to Wadsworth 1:26. No wait on gate road.</t>
  </si>
  <si>
    <t>8  mile to Gerlach 0:15, Gerlach to Wadsworth 1:31. No wait on gate road.</t>
  </si>
  <si>
    <t>8  mile to Gerlach 0:14, Gerlach to Wadsworth 1:14. No wait on gate road.</t>
  </si>
  <si>
    <t>8 Mile Rd to Gerlach: 16 minutes.  Gerlach to Wadsworth: 1hr 38 min.  Wait on Gate Road: 15-20 minutes</t>
  </si>
  <si>
    <t>8 Mile Rd to Gerlach: 16 minutes.  Gerlach to Wadsworth: 1hr 30 min.  Wait on Gate Road: 45 minutes</t>
  </si>
  <si>
    <t>Gate Rd about 1 hour. 8 Mile to Gerlach 1/2 hour. Gerlach to Wadsworth 1-2 hours.</t>
  </si>
  <si>
    <t>Gate Rd about 1 hour.  8 Mile Rd to Gerlach about 45 minutes.  Gerlach to Wadsworth about 2 hours.</t>
  </si>
  <si>
    <t>Gate Road about 1 hour.  8 Mile Rd to Gerlach about 45 minutes.  Gerlach to Wadsworth under 2 hours</t>
  </si>
  <si>
    <t>Traffic coming off Gate Road currently being metered due to breakdowns on 34, travel times increasing and pulsing has begun.</t>
  </si>
  <si>
    <t>8 mile to gerlach 45 minutes, Gerlach to Wadsworth still under 2 hours.</t>
  </si>
  <si>
    <t>Traffic being released as normal from Gate Road to County Road 34.</t>
  </si>
  <si>
    <t>8 mile to Gerlach 0:34, Gerlach to Wadsworth 1:46, 1-2 hours in the Pulsing Zone on Gate Road.</t>
  </si>
  <si>
    <t>8 mile to Gerlach 0:32, Gerlach to Wadsworth 1:49, 1-2 hours in the Pulsing Zone on Gate Road.</t>
  </si>
  <si>
    <t>8 mile to Gerlach 0:30, Gerlach to Wadsworth 1:43, 2-3 hours in the Pulsing Zone on Gate Road.</t>
  </si>
  <si>
    <t>Travel time from within city to gravel 3-5 hours with congestion at the Greeters. 8 mile to Gerlach 0:20, Gerlach to Wadsworth 1:45.</t>
  </si>
  <si>
    <t>4 to 5 hours on gate road from greeters to gravel. 8 mile to Gerlach 0:19, Gerlach to Wadsworth 1:45</t>
  </si>
  <si>
    <t>5-6 hours on Gate Road from Greeters to gravel. 8 mile to Gerlach 0:17, Gerlach to Wadsworth 1:47.</t>
  </si>
  <si>
    <t>Injury accident 10 miles north of Nixon on Highway 447 blocking southbound lane. Traffic is being directed around it using the other lane.</t>
  </si>
  <si>
    <t>Gate road from Greeters to Gravel 5-6 hours.  8 mile to Gerlach 0:16.  Gerlach to Wadsworth 2:01.</t>
  </si>
  <si>
    <t>Gate road from Greeters to Gravel 5-6 hours.  8 mile to Gerlach 0:21.  Gerlach to Wadsworth 2:04.</t>
  </si>
  <si>
    <t>Accident north of Nixon reported as cleared.</t>
  </si>
  <si>
    <t>Gate road from Greeters to Gravel 2-3 hours. 8 mile to Gerlach 0:19, Gerlach to Wadsworth 2:13.</t>
  </si>
  <si>
    <t>Gate road travel time under 1 hour.  8 mile to Gerlach 0:25.  Gerlach to Wadsworth 1:56.</t>
  </si>
  <si>
    <t>Gate road travel time under 1 hour. 8 mile to Gerlach 0:16. Gerlach to Wadsworth 1:48.</t>
  </si>
  <si>
    <t>Gate road travel time less than 1 hour. 8 Mile to Gerlach 0:17. Gerlach to Wadsworth 1:39.</t>
  </si>
  <si>
    <t>Gate road travel time less than 1 hour. 8 Mile to Gerlach 0:17. Gerlach to Wadsworth 1:41.</t>
  </si>
  <si>
    <t>Gate road travel time remains less than 1 hour. 8 Mile to Gerlach 0:17. Gerlach to Wadsworth 1:42.</t>
  </si>
  <si>
    <t>No change from last tweet!</t>
  </si>
  <si>
    <t>Gate road travel time &amp;lt; 1 hour. 8 Mile to Gerlach 0:19. Gerlach to Wadsworth 1:41.</t>
  </si>
  <si>
    <t>Gate road travel time about 1 hour. 8 Mile to Gerlach 0:25. Gerlach to Wadsworth 1:48.</t>
  </si>
  <si>
    <t>Gate Rd travel time 1.5-2 hours.  8 Mile Rd to Gerlach about 30 minutes.  Gerlach to Wadsworth under 2 hours.</t>
  </si>
  <si>
    <t>Gate Rd travel time about 1 hour. 8 Mile Rd to Gerlach about 40 minutes.  Gerlach to Wadsworth about 2 hours.</t>
  </si>
  <si>
    <t>Gate Rd travel time 2-3 hours.  8 Mile Rd to Gerlach less than 1 hour.  Gerlach to Wadsworth less than 2 hours.</t>
  </si>
  <si>
    <t>Gate Rd travel time 2-3 hours.  8 Mile Rd to Gerlach 17 min.  Gerlach to Wadsworth less than 2 hours.</t>
  </si>
  <si>
    <t>Gate Rd travel time 2-3 hours.  8 Mile Rd to Gerlach 23 min.  Gerlach to Wadsworth less than 2 hours.</t>
  </si>
  <si>
    <t>Gate Rd travel time 2-3 hours.  8 Mile Rd to Gerlach 13 min.  Gerlach to Wadsworth less than 2 hours.</t>
  </si>
  <si>
    <t>Gate Rd travel time 2-3 hours.  8 Mile Rd to Gerlach 19 min.  Gerlach to Wadsworth less than 2 hours.</t>
  </si>
  <si>
    <t>Gate road to 8 mile road 2-3 hours. 8 mile to Gerlach  0:21. Gerlach to Wadsworth 1:39.</t>
  </si>
  <si>
    <t>We are no longer pulsing.  Gate road Greeters to Gravel 1-2 hours, 8 mile to Gerlach 0:19, Gerlach to Wadsworth 1:51.</t>
  </si>
  <si>
    <t>Gate road Greeters to Gravel &amp;lt;1 hour, 8 mile to Wadsworth 2:21.</t>
  </si>
  <si>
    <t>Traffic on Gate Road flowing freely, 8 mile to Gerlach 0:20, Gerlach to Wadsworth 2:09.</t>
  </si>
  <si>
    <t>Gate Road traffic still flowing freely. 8 mile to Gerlach 0:17, Gerlach to Wadsworth 1:51.</t>
  </si>
  <si>
    <t>Thanks all for a smooth Exodus.  See you next year!</t>
  </si>
  <si>
    <t>Check one. Check two. Is this mic on?</t>
  </si>
  <si>
    <t>Heads up: Pyramid Way at McCarran Way in Sparks is congested due to construction. We advise finding an alternate route (447) to Burning Man.</t>
  </si>
  <si>
    <t>A reminder: Please do not use Jungo Road to come to BRC. No matter what your GPS tells you. It is not fit for passenger vehicles.</t>
  </si>
  <si>
    <t>Gate Road has re-opened and localized driving is allowed on the playa. (Per this afternoon’s showers on the playa).</t>
  </si>
  <si>
    <t>Paiute Tribe is asking participants to obey the speed limits in Wadsworth, Nixon &amp;amp; on Tribal lands. They reported some near misses today</t>
  </si>
  <si>
    <t>Regular @bmantraffic updates begin midnight tonight (12:01 a.m Saturday).</t>
  </si>
  <si>
    <t>Gate wait times were averaging 2-3 hours at noon today.</t>
  </si>
  <si>
    <t>Download IHeartRadio app and get “top of the hour” news and traffic reports from BMIR channel starting midnight tonight.</t>
  </si>
  <si>
    <t>Traffic accident reported in front of Natchez school in Wadsworth. No word on delays.</t>
  </si>
  <si>
    <t>Backup of up to 45 minutes south of Gerlach. Remember to gas up in Reno, Sparks or Wadsworth before hitting 447.</t>
  </si>
  <si>
    <t>Wait time at gate is 90 minutes currently.</t>
  </si>
  <si>
    <t>Gate wait time is still holding at about 90 minutes.</t>
  </si>
  <si>
    <t>The wait time at Gait is a still about 90 minutes</t>
  </si>
  <si>
    <t>Currently wait time is about 75 minutes at the Gait.</t>
  </si>
  <si>
    <t>Will call lot is being emptied into the lanes, current wait time at gate is 75 minutes.</t>
  </si>
  <si>
    <t>Gait time wait is 0 minutes</t>
  </si>
  <si>
    <t>gate wait time is 15 min</t>
  </si>
  <si>
    <t>wait time at gate is zero minutes</t>
  </si>
  <si>
    <t>wait time at the gate is 60 minutes</t>
  </si>
  <si>
    <t>truck &amp;amp; trailer broke down on county road 34 mile marker 7-8 please use caution when passing</t>
  </si>
  <si>
    <t>current wait time the gate is 60 minutes</t>
  </si>
  <si>
    <t>wait time at he gate is currently 90 minutes</t>
  </si>
  <si>
    <t>wait time at the gate is 90 minutes</t>
  </si>
  <si>
    <t>Current Gate wait time is 1.5 to 2 hours.</t>
  </si>
  <si>
    <t>Current wait time at gate is 2 to 3 hours.</t>
  </si>
  <si>
    <t>wait time at gate is still 2 to 3 hours.</t>
  </si>
  <si>
    <t>wait time currently at gate is 2.5 to 3 hours.</t>
  </si>
  <si>
    <t>A reminder: Don’t use GPS to navigate to BRC. Use only main roads. Avoid Jungo Road in particular.</t>
  </si>
  <si>
    <t>wait time to gate is currently 3 hours.</t>
  </si>
  <si>
    <t>Please don’t park on Gate Road or on County Road 34. The staging lot is opening now for early arriving vehicles.</t>
  </si>
  <si>
    <t>Current wait time to gate is 3 hours.</t>
  </si>
  <si>
    <t>Current wait time at gate is 3 to 4 hours</t>
  </si>
  <si>
    <t>Current wait time at gate is 2 hours.</t>
  </si>
  <si>
    <t>There is currently no wait for at the gate.</t>
  </si>
  <si>
    <t>There is still no wait at the gate.</t>
  </si>
  <si>
    <t>Wait times at the gate are currently under an hour.</t>
  </si>
  <si>
    <t>At midnight, the wait times at the gate are under 30 minutes.</t>
  </si>
  <si>
    <t>Gate is reporting at least a 45 minute wait time.</t>
  </si>
  <si>
    <t>Gate wait time is currently 90 minutes</t>
  </si>
  <si>
    <t>The wait time for gate is approximately 45 minutes</t>
  </si>
  <si>
    <t>Gate time wait is now approximately 120 minutes</t>
  </si>
  <si>
    <t>Current wait time at gate is 120 minutes</t>
  </si>
  <si>
    <t>Gate wait time is 120 minutes</t>
  </si>
  <si>
    <t>Current gate wait time is 2 to 2.5 hours</t>
  </si>
  <si>
    <t>Please if you are stopped in traffic on the highway stay in your vehicles it is dangerous to walk on the highway.</t>
  </si>
  <si>
    <t>There is a pot hole on CR34 around the 3 mile marker. Please reduce speed and be respectful of road crews who will be fixing it.</t>
  </si>
  <si>
    <t>Gate wait time is now 2 to 2.5 hours</t>
  </si>
  <si>
    <t>Current Gate wait time is 3.5 to 4 hours.</t>
  </si>
  <si>
    <t>Current gate wait time is 3 to 4 hour</t>
  </si>
  <si>
    <t>The wait time to reach the gate is still 3 to 4 hours.</t>
  </si>
  <si>
    <t>Current wait time for the gate is now 5 to 6 hours.</t>
  </si>
  <si>
    <t>The wait time to reach the gate is now 5 to 7 hours.</t>
  </si>
  <si>
    <t>Current wait time at gate is 4 to 6 hours</t>
  </si>
  <si>
    <t>Wait time to reach the gate is 5 to 7 hours.</t>
  </si>
  <si>
    <t>Washoe County Roads Dept will be repairing a pothole on County Road 34 at mile marker 3 between 6:30 &amp;amp; 7:30 am Monday. Watch for flaggers.</t>
  </si>
  <si>
    <t>Empire Store is reported out of gasoline. Watch for backup in Gerlach. Please proceed to BRC if at all possible.</t>
  </si>
  <si>
    <t>Current wait time at the gate is 3 to 5 hours.</t>
  </si>
  <si>
    <t>wait time to the gate is currently at 4 to 5 hours</t>
  </si>
  <si>
    <t>wait to the gate is 3 hours</t>
  </si>
  <si>
    <t>Please drive the speed limit on Gate Road. We have crews working on the road day &amp;amp; night throughout the event. We want them to be safe.</t>
  </si>
  <si>
    <t>Every lane on Gate Road will get you to Will Call and into Black Rock City.  Please spread out and use ALL the lanes. Trust us on this  one.</t>
  </si>
  <si>
    <t>Help a brother (and sister) out and avoid knocking over traffic cones. Someone has to go out and stand them back up. In traffic. No bueno.</t>
  </si>
  <si>
    <t>Webcast is live if you’ve got data to burn - https://t.co/pZYmV1SZzq</t>
  </si>
  <si>
    <t>wait time to gate is 2-3 hours</t>
  </si>
  <si>
    <t>There is a motorist assist in Wadsworth. Possible delays expected.</t>
  </si>
  <si>
    <t>Current wait time to the Gate is 3 hours</t>
  </si>
  <si>
    <t>Current wait time to the Gate is 1- 2 hours</t>
  </si>
  <si>
    <t>Current wait time at the Gate 30 minutes</t>
  </si>
  <si>
    <t>Gate wait time is approximately 45 minutes</t>
  </si>
  <si>
    <t>Wait time for Gate is 90 minutes</t>
  </si>
  <si>
    <t>Gate wait time is 75 minutes. Please use all open lanes from the highway to the Gate.</t>
  </si>
  <si>
    <t>Current wait times for gate is 75 minutes</t>
  </si>
  <si>
    <t>Gate wait time is currently 45 minutes</t>
  </si>
  <si>
    <t>There is a 5 minute wait time at Gate</t>
  </si>
  <si>
    <t>Gate wait time is 30 minutes</t>
  </si>
  <si>
    <t>Wait time for Gate is 30 miniutes</t>
  </si>
  <si>
    <t>Wait time at Gate is 5 minutes</t>
  </si>
  <si>
    <t>Currently there is no wait at the Gate</t>
  </si>
  <si>
    <t>Still no wait time at the Gate</t>
  </si>
  <si>
    <t>Still no wait time at the Gate.</t>
  </si>
  <si>
    <t>There is currently no wait at the Gate.</t>
  </si>
  <si>
    <t>There is currently a 30 minute wait at the Gate.</t>
  </si>
  <si>
    <t>Currently a 30 minute wait at the Gate.</t>
  </si>
  <si>
    <t>Currently no wait at the Gate.</t>
  </si>
  <si>
    <t>No wait at the Gate.</t>
  </si>
  <si>
    <t>Still no wait at the Gate.</t>
  </si>
  <si>
    <t>Wait times at the Gate are under 30 minutes.</t>
  </si>
  <si>
    <t>There is no wait at the Gate.</t>
  </si>
  <si>
    <t>Wait times at the Gate are increasing, but are under 30 minutes.</t>
  </si>
  <si>
    <t>Incoming traffic to the Gate is still under 30 minutes.</t>
  </si>
  <si>
    <t>Wait times to reach the Gate remain under 30 minutes.</t>
  </si>
  <si>
    <t>Wait times for Gate are under 10 minutes.</t>
  </si>
  <si>
    <t>This concludes reports on incoming traffic for Burning Man 2016. Reports on Exodus traffic times will begin at noon on Saturday 9/3.</t>
  </si>
  <si>
    <t>Please make sure your loads are tied down when leaving the city. no loose bags. We have had loads dropped on the roads already.</t>
  </si>
  <si>
    <t>Exodus has officially begun! Currently, the wait is under an hour to leave the city. We will update hourly for the remainder of Exodus.</t>
  </si>
  <si>
    <t>Exiting from the city to County Road 34 is still under one hour.</t>
  </si>
  <si>
    <t>Drive time from BRC to Country Road 34 is still under one hour.</t>
  </si>
  <si>
    <t>The time to exit BRC is still under one hour.</t>
  </si>
  <si>
    <t>We still have no reported delays and the exit from BRC to County Road 34 is taking less than one hour.</t>
  </si>
  <si>
    <t>BRC exiting time is currently under one hour. Please drive safe as you leave the city.</t>
  </si>
  <si>
    <t>The exiting time for BRC is still under one hour. Please proceed with caution due to occasional whiteouts.</t>
  </si>
  <si>
    <t>BRC traffic is steady and exiting time is under one hour.</t>
  </si>
  <si>
    <t>BRC exiting time is currently under one hour.</t>
  </si>
  <si>
    <t>The exiting time for BRC is approximately 1.5 hours to leave the city. Please drive safe at all times.</t>
  </si>
  <si>
    <t>BRC is currently under one hour for exiting time. Please drive safe and follow the speed limit.</t>
  </si>
  <si>
    <t>It is currently under one hour to exit BRC.</t>
  </si>
  <si>
    <t>BRC exit time is under one hour.</t>
  </si>
  <si>
    <t>There is no wait at BRC exit. Please drive safe.</t>
  </si>
  <si>
    <t>Currently there is no wait at BRC exit.</t>
  </si>
  <si>
    <t>Traffic at BRC exit is flowing smoothly. Expect possible delays at Wadsworth due to a motor vehicle accident.</t>
  </si>
  <si>
    <t>No wait at BRC exit at this time.</t>
  </si>
  <si>
    <t>No waiting at BRC exit at this time.</t>
  </si>
  <si>
    <t>Their is currently no wait out of BRC.
Drive safely !</t>
  </si>
  <si>
    <t>Traffic is a steady flow out of BRC.</t>
  </si>
  <si>
    <t>Traffic out of the BRC is still holding to under a hour.</t>
  </si>
  <si>
    <t>Wait times to leave the city are still under 1 hour.</t>
  </si>
  <si>
    <t>The time to exit BRC and reach County Road 34 remains at under one hour.</t>
  </si>
  <si>
    <t>Pulsing has started on Gate road. The total time to get from BRC to County Road 34 is approximately one hour.</t>
  </si>
  <si>
    <t>It is currently taking between two and three hours to make it through pulsing and to reach County Road 34.</t>
  </si>
  <si>
    <t>Small pothole repair happening on mile marker 3-4 on CR 34 from 2:45pm - 3:45pm. please drive slow around work crews.</t>
  </si>
  <si>
    <t>Pulsing out of BRC and to Country Road 34 is taking 1-2 hours currently.</t>
  </si>
  <si>
    <t>The Exodus time from BRC, through pulsing, and out onto the pavement is now 2 to 3 hours.</t>
  </si>
  <si>
    <t>Exodus is currently running at 3 to 4 hours.</t>
  </si>
  <si>
    <t>BRC exiting is taking between 4-5 hours.  Plan on take your time and get plenty of rest before leaving the city.</t>
  </si>
  <si>
    <t>It is 5-6 hours to exit BRC. Is there a vehicle broke down in the lane? Please pull/push vehicle to the outside lane and notify staff.</t>
  </si>
  <si>
    <t>Exiting BRC is taking up to 5 hours.  Please drive safe and follow all speed limits as you drive to your next destination.</t>
  </si>
  <si>
    <t>BRC exiting is taking longer than 5 hours.  Please be advised to stay in the city until traffic is moving smoothly on Exodus road.</t>
  </si>
  <si>
    <t>BRC is currently closed. Please listen to Burning Man Information Radio on 94.5 FM or Gate Advisory Radio Station (GARS)  on 95.1 FM.</t>
  </si>
  <si>
    <t>Be advised BRC is closed. Everyone is recommended to stay in your camps for the night. Please listen to BMIR on 94.5 for further updates.</t>
  </si>
  <si>
    <t>At present, we don't have  time for Gate to reopen. We will update as soon as we have information.</t>
  </si>
  <si>
    <t>BRC Rangers and law enforcement are on Gate Road at the asphalt inspecting vehicles looking for a lost person.</t>
  </si>
  <si>
    <t>Traffic out the Gate has begun moving again.</t>
  </si>
  <si>
    <t>They are not inspecting vehicles for any other reason.</t>
  </si>
  <si>
    <t>Burning Man is resuming regular pulsing of traffic departing Black Rock City.</t>
  </si>
  <si>
    <t>Departures were delayed 3 hours while BRC rangers and law enforcement inspected vehicles for a missing minor.</t>
  </si>
  <si>
    <t>The individual was found  in the city. We appreciate everyone’s cooperation.</t>
  </si>
  <si>
    <t>Due to delays caused by the search for a missing minor, the present time on Gate Road is estimated at 9 hours.</t>
  </si>
  <si>
    <t>We recommend using a designated driver for Gate Road and switching to a fresh driver.</t>
  </si>
  <si>
    <t>If you are still in the city we suggest you wait until morning to start your exit.</t>
  </si>
  <si>
    <t>BRC exiting time is currently up to 8 hours.  Please get plenty of rest before leaving the city.  Drive safe and follow all speed limits.</t>
  </si>
  <si>
    <t>Exiting BRC is approximately between 7 and 8 hours.</t>
  </si>
  <si>
    <t>BRC exiting time is up to 7 hours.</t>
  </si>
  <si>
    <t>Exiting BRC is estimated at 6 to 7 hours. Get plenty of rest before leaving the city.</t>
  </si>
  <si>
    <t>BRC exit is estimated at 4 to 5 hours.</t>
  </si>
  <si>
    <t>BRC exiting time is estimated at 4 to 5 hours.</t>
  </si>
  <si>
    <t>Exit time for BRC is 4 hours.</t>
  </si>
  <si>
    <t>Exit time at BRC is 4 hours.</t>
  </si>
  <si>
    <t>BRC exit time is 3 to 4 hours.</t>
  </si>
  <si>
    <t>Extreme traffic flow out of the BRC. The  wait time to the gravel is 3-4 hours.</t>
  </si>
  <si>
    <t>Exit out of the BRC is still about 3-4 hours.</t>
  </si>
  <si>
    <t>Prime time to exit BRC. Wait time to reach County Road 34 is 5 to 6 hours.</t>
  </si>
  <si>
    <t>Still holding at 5-6 hours exit.</t>
  </si>
  <si>
    <t>The wait time to reach the pavement from BRC is now 4 to 5 hours.</t>
  </si>
  <si>
    <t>The high volumes of "prime time" traffic continue and the wait time is now 5 to 6 hours to exit BRC. Exiting Tuesday is recommended.</t>
  </si>
  <si>
    <t>Still seeing heavy traffic exiting out of the BRC. the wait is 5-6 hours!  Best to wait and get some rest.</t>
  </si>
  <si>
    <t>Exit time from BRC to Country Road 34 remains at 5-6 hours. Consider waiting until Tuesday morning to leave the city.</t>
  </si>
  <si>
    <t>Exit time from BRC is still 5-6 hours.</t>
  </si>
  <si>
    <t>Exit time from BRC has improved to 4 to 5 hours, but that still puts drivers on the road in the dark of night. We recommend leaving Tuesday.</t>
  </si>
  <si>
    <t>Exit time from BRC is 4-5 hours. Traffic is still heavy on the roads. We recommend waiting until Tuesday.</t>
  </si>
  <si>
    <t>BRC exit times remain at 4-5 hours.</t>
  </si>
  <si>
    <t>BRC exit time has gone up to 7 hours. Wait in the city and get some rest. Tuesday would be a good day to head out.</t>
  </si>
  <si>
    <t>Exit time from BRC is 7-8 hours.</t>
  </si>
  <si>
    <t>BRC exit time is 6-7 hours.</t>
  </si>
  <si>
    <t>Exiting BRC is 6 hours.</t>
  </si>
  <si>
    <t>The current exiting time for BRC is up to 3 hours. Please get plenty of rest before leaving the city. Drive Safe to your next destination.</t>
  </si>
  <si>
    <t>Exiting BRC time is up to 3 hours.</t>
  </si>
  <si>
    <t>BRC exiting time could be up to 1 hour depending on traffic on Exodus Road. Make sure you get plenty of rest before beginning your journey.</t>
  </si>
  <si>
    <t>BRC exiting is clear through Exodus Road to the pavement Highway 34 to Gerlach at this time. As particpants leave BRC, times may vary.</t>
  </si>
  <si>
    <t>Traffic levels leaving BRC at this hour are still very low and experiencing no delays driving out to County Road 34.</t>
  </si>
  <si>
    <t>Nevada DOT reports that debris from a returning BM participant is causing delays on 447 near the event. Please secure your load.</t>
  </si>
  <si>
    <t>Early risers were treated to a straight shot out of BRC and a beautiful dawn. No delays on Gate road and light traffic on highways.</t>
  </si>
  <si>
    <t>Traffic is still clear for drivers leaving BRC.</t>
  </si>
  <si>
    <t>Pulsing operations are striking their lanes and traffic controls. There continues to be no wait to leave BRC and highway traffic is light.</t>
  </si>
  <si>
    <t>NDOT is still reporting that Burning Man related debris is ending up on 447 and I-80. Please secure your loads.</t>
  </si>
  <si>
    <t>There is still no wait to exit BRC.</t>
  </si>
  <si>
    <t>BRC is buzzing with activity as crews strike the city, but for those headed out today there is no wait time driving down Gate road.</t>
  </si>
  <si>
    <t>NDOT reports an accident with injury on 447 near Nixon. The incident appears to already be cleared, but please be careful out there!</t>
  </si>
  <si>
    <t>Tap…tap… Is this thing on?</t>
  </si>
  <si>
    <t>Please do not use Hwy 445 on the west side of Pyramid Lake (North or of the 446 turnoff). It is blocked due to storm damage.</t>
  </si>
  <si>
    <t>The Nevada Dept. of Transportation is asking burners to give a wide berth to NDOT vehicles w/yellow strobes on the side of the roads to BM.</t>
  </si>
  <si>
    <t>Speed limit on Gate Road is 10mph &amp;amp; strictly enforced. We’re getting reports of speeding, causing a visibility hazard. Please be safe.</t>
  </si>
  <si>
    <t>Traffic update: 1 hour 49 minutes travel time Wadsworth to Gate Road. 2-3 hour wait at Gate.</t>
  </si>
  <si>
    <t>To speed your trip through Gate: 1. Have tickets ready 2. Have vehicle pass on windshield. 3. Be prepared for vehicle search.</t>
  </si>
  <si>
    <t>1) Pyramid Way in Sparks (Hwy 445) at McCarran Blvd. will be closed tonight thru Sunday, August 27 at 6 am.</t>
  </si>
  <si>
    <t>2) Burning Man attendees should use I-80 east to Wadsworth until the intersection reopens.</t>
  </si>
  <si>
    <t>Traffic update: 1 hour 41 minutes travel time Wadsworth to Gate Road. 2-3 hour wait at Gate.</t>
  </si>
  <si>
    <t>Traffic update: 1 hour 46 minutes travel time Wadsworth to Gate Road. 3-4 hour wait at Gate.</t>
  </si>
  <si>
    <t>Traffic update: 2 hour 02 minutes travel time Wadsworth to Gate Road. 3-4 hour wait at Gate.</t>
  </si>
  <si>
    <t>Traffic update: 1 hour 47 minutes travel time Wadsworth to Gate Road. 3-4 hour wait at Gate.</t>
  </si>
  <si>
    <t>Traffic update: 1 hour 37 minutes travel time Wadsworth to Gate Road. 3-4 hour wait at Gate.</t>
  </si>
  <si>
    <t>Traffic update: 1 hour 36 minutes travel time Wadsworth to Gate Road. 3-4 hour wait at Gate.</t>
  </si>
  <si>
    <t>Traffic update: 1 hour 33 minutes travel time Wadsworth to Gate Road. 1-2 hour wait at Gate.</t>
  </si>
  <si>
    <t>Traffic update: 1 hour 31 minutes travel time Wadsworth to Gate Road. 1-2 hour wait at Gate.</t>
  </si>
  <si>
    <t>Traffic update: 1 hour 32 minutes travel time Wadsworth to Gate Road. 1-2 hour wait at Gate.</t>
  </si>
  <si>
    <t>Traffic update: 1 hour 36 minutes travel time Wadsworth to Gate Road. 1-2 hour wait at Gate.</t>
  </si>
  <si>
    <t>Traffic update: 1 hour 35 minutes travel time Wadsworth to Gate Road. 1-2 hour wait at Gate.</t>
  </si>
  <si>
    <t>1 hour 35 minutes travel time Wadsworth to Gate Road. 1-2 hour wait at Gate.</t>
  </si>
  <si>
    <t>1 hour 43 minutes travel time Wadsworth to Gate Road. 35 minutes wait at Gate.</t>
  </si>
  <si>
    <t>1 hour 43 minutes travel time Wadsworth to Gate Road. 45 minutes wait at Gate.
0 replies 0 retweets 0 likes</t>
  </si>
  <si>
    <t>2 hour 11 minutes travel time Wadsworth to Gate Road. 1:05 minutes wait at Gate.
0 replies 0 retweets 0 likes</t>
  </si>
  <si>
    <t>2 hour 22 minutes travel time Wadsworth to Gate Road. 1:20minutes wait at Gate.</t>
  </si>
  <si>
    <t>2 hour 26 minutes travel time Wadsworth to Gate Road. 1:20 minutes wait at Gate.</t>
  </si>
  <si>
    <t>1 hour 55 minutes travel time Wadsworth to Gate Road. 2:05 minutes wait at Gate.</t>
  </si>
  <si>
    <t>2 hour 15 minutes travel time Wadsworth to Gate Road. 120 minutes wait at Gate.</t>
  </si>
  <si>
    <t>1 hour 44 minutes travel time Wadsworth to Gate Road. 150 minutes wait at Gate.</t>
  </si>
  <si>
    <t>Traffic Update: 1 hour 47 minutes travel time Wadsworth to Gate Road. And a 2:15 hours wait at Gate.</t>
  </si>
  <si>
    <t>Traffic Update: 1 hour 51 minutes travel time Wadsworth to Gate Road. And a 2:00 hours wait at Gate.</t>
  </si>
  <si>
    <t>Traffic Update: 2 hour 03 minutes travel time Wadsworth to Gate Road. And a 1 hour 15 minute wait at Gate.</t>
  </si>
  <si>
    <t>Traffic Update: 1 hour 53 minutes travel time Wadsworth to Gate Road. And a 35 minute wait at Gate.</t>
  </si>
  <si>
    <t>Traffic Update: 1 hour 55 minutes travel time Wadsworth to Gate Road. And a 15 minute wait at Gate.</t>
  </si>
  <si>
    <t>Traffic Update: 1 hour 58 minutes travel time Wadsworth to Gate Road. And a 10 minute wait at Gate.</t>
  </si>
  <si>
    <t>Traffic Update: 2 hour 18 minutes travel time Wadsworth to Gate Road. And a 20 minute wait at Gate.</t>
  </si>
  <si>
    <t>Traffic Update: 2 hour 38 minutes travel time Wadsworth to Gate Road. And a 30 minute wait at Gate.</t>
  </si>
  <si>
    <t>Traffic Update: 2 hour 51 minutes travel time Wadsworth to Gate Road. And a 45 minute wait at Gate.</t>
  </si>
  <si>
    <t>Traffic Update: 2 hour 45 minutes travel time Wadsworth to Gate Road and a 2-3 hour wait at Gate.</t>
  </si>
  <si>
    <t>Traffic Update: 2 hour 37 minutes travel time Wadsworth to Gate Road and a 1-2 hour wait at Gate.</t>
  </si>
  <si>
    <t>Traffic Update: 2 hour 29 minutes travel time Wadsworth to Gate Road and a 1-2 hour wait at Gate.</t>
  </si>
  <si>
    <t>Traffic Update: 1 hour 59 minutes travel time Wadsworth to Gate Road and a 1-2 hour wait at Gate.</t>
  </si>
  <si>
    <t>Traffic Update: 1 hour 53 minutes travel time Wadsworth to Gate Road and a 1-2 hour wait at Gate.</t>
  </si>
  <si>
    <t>Traffic Update: 1 hour 59 minutes travel time Wadsworth to Gate Road and 2 Hours 40 minutes wait on Gate road.</t>
  </si>
  <si>
    <t>Traffic Update: 1 hour 56 minutes travel time Wadsworth to Gate Road and 2 Hours 40 minutes wait on Gate road.</t>
  </si>
  <si>
    <t>Widespread Triple Digit Heat thru Monday...  moderate to high risk for heat related illnesses.  EXCESSIVE HEAT WARNING REMAINS IN EFFECT.</t>
  </si>
  <si>
    <t>Traffic Update: 1 hour 47 minutes travel time Wadsworth to Gate Road and 2  Hour wait on Gate road.</t>
  </si>
  <si>
    <t>Traffic Update: 2 hours travel time Wadsworth to Gate Road and 2  Hour wait on Gate road.</t>
  </si>
  <si>
    <t>1 hour 59 minutes travel time Wadsworth to Gate Road and 3 Hour wait on Gate road.</t>
  </si>
  <si>
    <t>Traffic Update: 2 hours travel time Wadsworth to Gate Road and 3 Hour wait on Gate road.</t>
  </si>
  <si>
    <t>Traffic Update: 2 hours travel time Wadsworth to Gate Road and 4 Hour wait on Gate road.</t>
  </si>
  <si>
    <t>Traffic Update: It is still a 2 hour travel time Wadsworth to Gate Road and 4 hour wait on Gate road.</t>
  </si>
  <si>
    <t>Traffic Update: Travel time continues to be 2 hours from Wadsworth to Gate Road and a 4 hour wait on Gate road.</t>
  </si>
  <si>
    <t>Traffic Update: Travel time are improving. It is under 2 hours from Wadsworth to Gate Road and now a 3 hour wait on Gate road.</t>
  </si>
  <si>
    <t>There is an accident on 447 after Empire, which may impact traffic. 2:10 hours from Wadsworth to 8 Mile, and 3:20 hours wait on Gate road.</t>
  </si>
  <si>
    <t>There is an accident on 447 after Empire, which may impact traffic. 1 hour 52 minutes from Wadsworth to 8 Mile, and 3 hour wait on Gate road</t>
  </si>
  <si>
    <t>Traffic Update: It is under 2 hours from Wadsworth to Gate Road and now a 4 hour wait on Gate road.</t>
  </si>
  <si>
    <t>Traffic Update: 2 hours 15 minutes  from Wadsworth to Gate Road and now a 3 hour wait on Gate road.</t>
  </si>
  <si>
    <t>Please be careful - Emergency Vehicles responding in Wadsworth and Sutcliffe.  Take caution when passing around the areas.</t>
  </si>
  <si>
    <t>Traffic Update: It is under 2 hours from Wadsworth to Gate Road and now a 3 hour wait on Gate road.</t>
  </si>
  <si>
    <t>Notice: There is a pothole on HWY 34 northbound approximately 3 miles before your 8 Mile Entrance to Burning Man. Please drive safe.</t>
  </si>
  <si>
    <t>It is under 2 hours from Wadsworth to Gate Road and now a 2 hour wait on Gate road.</t>
  </si>
  <si>
    <t>It is under 2 hours from Wadsworth to Gate Road and less than a 2 hour wait on Gate road.</t>
  </si>
  <si>
    <t>It is under 2 hours from Wadsworth to Gate Road and a 30 minute wait on Gate road.</t>
  </si>
  <si>
    <t>It is 2 hours from Wadsworth to Gate Road and a 30 minute wait on Gate road.</t>
  </si>
  <si>
    <t>It is 1 hour 39 minutes from Wadsworth to Gate Road and a 30 minute wait on Gate road.</t>
  </si>
  <si>
    <t>It is 1 hour 58 minutes from Wadsworth to Gate Road and a 25 minute wait on Gate road.</t>
  </si>
  <si>
    <t>It is 1 hour 53 minutes from Wadsworth to Gate Road and a 20 minute wait on Gate road.</t>
  </si>
  <si>
    <t>It is 1 hour 47  minutes from Wadsworth to Gate Road and a 20 minute wait on Gate road.</t>
  </si>
  <si>
    <t>Monday, August 28:
High 101, low 63 Winds 10-15 mph from the southwest, gusting to 25 mph in the afternoon   
No precipitation expected</t>
  </si>
  <si>
    <t>It is 1 hour 54 minutes from Wadsworth to Gate Road and a 15 minute wait on Gate Road.</t>
  </si>
  <si>
    <t>It is 1 hour 43 minutes from Wadsworth to Gate Road and a 15 minute wait on Gate Road.</t>
  </si>
  <si>
    <t>t is 1 hour 50 minutes from Wadsworth to Gate Road and a zero minute wait on Gate Road.</t>
  </si>
  <si>
    <t>It is 1 hour 49 minutes from Wadsworth to Gate Road and a zero minute wait on Gate Road.</t>
  </si>
  <si>
    <t>It is 1 hour 37 minutes from Wadsworth to Gate Road and a zero minute wait on Gate Road.</t>
  </si>
  <si>
    <t>It is 1 hour 31 minutes from Wadsworth to Gate Road and a zero minute wait on Gate Road. Wind has picked up - please observe speed limits.</t>
  </si>
  <si>
    <t>It is 1 hour 57 minutes from Wadsworth to Gate Road and a three minute wait on Gate Road. Wind has picked up - please observe speed limits.</t>
  </si>
  <si>
    <t>It is 1 hour 53 minutes from Wadsworth to Gate Road and a zero minute wait on Gate Road.</t>
  </si>
  <si>
    <t>It is 1 hour 53 minutes from Wadsworth to Gate Road and a FIVE minute wait on Gate Road.</t>
  </si>
  <si>
    <t>It is 1 hour 56 minutes from Wadsworth to Gate Road and a FIVE minute wait on Gate Road.</t>
  </si>
  <si>
    <t>The Gate road is causing white out due to participants speeding down Gate Road! The Gate crew is evaluating traffic due to safety concerns.</t>
  </si>
  <si>
    <t>Speeding on Gate Road is enforced by LEO and causes white outs in the city. Travel times: Wadsworth to Gate Road 1:40. Gate wait 30 minutes.</t>
  </si>
  <si>
    <t>White outs cleared now that incoming cars comply with the speed limit. Travel times: Wadsworth to Gate Road 1:50. Gate Wait 15 minutes.</t>
  </si>
  <si>
    <t>Traffic Update: Monday evening looks great for entering Burning Man. 1 hour 45 minutes from Wadsworth to Gate Road. 15 minute wait at Gate.</t>
  </si>
  <si>
    <t>Traffic Update: About 1 hour 50 minutes from Wadsworth to Gate Road and a 30 minute wait at the Gate.</t>
  </si>
  <si>
    <t>Traffic Update: Travel through Empire is currently slowed, resulting in Wadsworth to Gate Road taking 2 hours 10 minutes. No wait at Gate.</t>
  </si>
  <si>
    <t>Traffic Update: Wadsworth to Gate Road is 2 hours. Currently no wait for Gate.</t>
  </si>
  <si>
    <t>Traffic Update: Wadsworth to Gate Road is 2 hours 5 minutes and a 20 minute wait at Gate.</t>
  </si>
  <si>
    <t>Traffic Update: Wadsworth to Gate Road is 2 hours 4 minutes and a 5 minute wait at Gate.</t>
  </si>
  <si>
    <t>Traffic Update: Wadsworth to Gate Road is 2 hours and no wait at Gate.</t>
  </si>
  <si>
    <t>Traffic Update: Wadsworth to Gate Road is flowing normally; about 2 hours and no wait at Gate.</t>
  </si>
  <si>
    <t>Traffic Update: Low traffic volume between Wadsworth and Gate Road; about 2 hours travel time.  No wait at Gate.</t>
  </si>
  <si>
    <t>Expected road closure on CR34 at 7:00 AM to repair potholes between Gerlach and Gate Road. The road will be closed for 45 minutes.</t>
  </si>
  <si>
    <t>RT @bmantraffic: Expected road closure on CR34 at 7:00 AM to repair potholes between Gerlach and Gate Road. The road will be closed for 45…</t>
  </si>
  <si>
    <t>Road repair on CR34 to repair potholes between Gerlach and Gate Road.  Expect delays.</t>
  </si>
  <si>
    <t>Repairs on CR34 have been completed and traffic is flowing smoothly.</t>
  </si>
  <si>
    <t>It is 1 hour 25 minutes from Wadsworth to Gate Road and a zero minute wait on Gate Road.</t>
  </si>
  <si>
    <t>Traffic Update: 1 hour and 32 minutes from Wadsworth to Gate Roiad and a 10 minute wait at Gate. Drive safe.</t>
  </si>
  <si>
    <t>Traffic Update: 1 hour and 52 minutes from Wadsworth to Gate Road and a 15 minute wait at Gate.</t>
  </si>
  <si>
    <t>Traffic Update: No wait at the Gate and an easy 1 hour and 43 minute drive from Wadsworth to Gate Road. Great time to enter the city.</t>
  </si>
  <si>
    <t>Traffic Update: Gate wait of 15 minutes. 1 hour and 37 minute drive from Wadsworth to Gate Road.</t>
  </si>
  <si>
    <t>Traffic Update: Wadsworth to Gate Road 1:40 and about a 30 minute wait at Gate. If possible light rain falls, expect some impact on times.</t>
  </si>
  <si>
    <t>NHP reports debris on I-80 just before Wadsworth. Possible delays. And please secure your load!</t>
  </si>
  <si>
    <t>Wadsworth to Gate Road is 1:44. Gate was momentarily closed during a light and short rain event. Upon reopening they have a 15 min wait.</t>
  </si>
  <si>
    <t>At this time, the Gate is fully operational. Due to inclement weather and visibility/safety concerns, delays and closures are possible.</t>
  </si>
  <si>
    <t>Wadsworth to Gate road 1 hour 35 min. Gate has waits under an hour but having intermittent closures due to weather affecting visibility</t>
  </si>
  <si>
    <t>Wadsworth to Gate road wait time is 1 hour 37 minutes with a Gate wait time of 15 minutes. Weather has improved for the moment.</t>
  </si>
  <si>
    <t>Wadsworth to Gate road wait time is 1 hour 36 minutes with a Gate wait time of 25 minutes.</t>
  </si>
  <si>
    <t>Wadsworth to Gate road wait time is 1 hour 36 minutes with a Gate wait time of 20 minutes.</t>
  </si>
  <si>
    <t>Wadsworth to Gate road wait time is 1 hour 39 minutes with no wait at Gate.</t>
  </si>
  <si>
    <t>Wadsworth to Gate road wait time is 1 hour 31 minutes with no wait at Gate.</t>
  </si>
  <si>
    <t>All traffic entering Burningman, Please use the Right 8 lanes to enter the event.  All traffic leaving Burningman, Please drive safe.</t>
  </si>
  <si>
    <t>All traffic leaving Burning Man, Please stay on the flag line. As you approach the flag line, please stay on the right side of flags to exit</t>
  </si>
  <si>
    <t>The fire on HWY 447 South of Empire between mile markers 40 - 62 is on the lake GeoThermal Side.  Please drive safe through the area.</t>
  </si>
  <si>
    <t>Hwy 447 Closed for Several Hours Due to Fire in the Area - https://t.co/AMlglOGaoC https://t.co/WLUD38g083</t>
  </si>
  <si>
    <t>Wildland Fire (Road Closed) - on SR-447 between Nixon and Empire in Nevada. 
Current as of: 8/31/2017 12:18:29 AM PDT</t>
  </si>
  <si>
    <t>Hwy 447 is now open.  Please drive carefully through mile marker 40-62 south of Empire.  Emergency crews are still on the roads.</t>
  </si>
  <si>
    <t>Wadsworth to Gate road wait time is 2 hour 04 minutes with a Gate wait time of 20 minutes.</t>
  </si>
  <si>
    <t>Wadsworth to Gate road wait time is 1 hour 50 minutes with a Gate wait time of 45 minutes.</t>
  </si>
  <si>
    <t>Wadsworth to Gate road wait time is 2 hour 14 minutes with a Gate wait time of 20 minutes.</t>
  </si>
  <si>
    <t>Please slow down on Gate Road the speed limit is 10 mph. City speed is 5 mph. Radio stations 95.1 and 94.5 are available for announcements.</t>
  </si>
  <si>
    <t>Wadsworth to Gate road wait time is 1 hour 45 minutes with a Gate wait time of 20 minutes.</t>
  </si>
  <si>
    <t>Wadsworth to Gate road wait time is 2 hour 15 minutes with a Gate wait time of 2 hours.</t>
  </si>
  <si>
    <t>Road Condition: Always check road condition before you drive, you can visit 
https://t.co/NBoB10CWES</t>
  </si>
  <si>
    <t>Wadsworth to Gate road wait time is 3 hour 03 minutes with a Gate wait time of 20 minutes.</t>
  </si>
  <si>
    <t>Wadsworth to Gate road time is 5 hours and 3 minutes with a Gate wait time of 20 minutes.</t>
  </si>
  <si>
    <t>Wadsworth to Gate road time is 5 hours and 26 minutes with a Gate wait time of 20 minutes.</t>
  </si>
  <si>
    <t>Wadsworth to Gate road time is 6 hours and 47 minutes with a Gate wait time of 20 minutes.</t>
  </si>
  <si>
    <t>HWY 447: Please drive safe and be prepared to slow down north of Wadsworth to Gerlach. Emergency crews are still on the roads.</t>
  </si>
  <si>
    <t>Traffic is improving:  Wadsworth to Gate road time is 2 hours and 29 minutes with a Gate wait time of 20 minutes.</t>
  </si>
  <si>
    <t>Wadsworth to Gate road time is 1 hour and 58 minutes with a Gate wait time of 20 minutes.</t>
  </si>
  <si>
    <t>Wadsworth to Gate road time is 1 hour and 47 minutes with a Gate wait time of 20 minutes.</t>
  </si>
  <si>
    <t>Wadsworth to Gate road time is 2 hours and 25 minutes with a Gate wait time of 20 minutes. Gate to Wadsworth time is 2 hours and 45 minutes.</t>
  </si>
  <si>
    <t>Gate Road speed limit is 10 mph. City speed is 5 mph. Radio stations GARS 95.1 and BMIR 94.5 (iHeart Radio) are available for announcements.</t>
  </si>
  <si>
    <t>Wadsworth to Gate road time is 2 hours and 04 minutes with a Gate wait time of 20 minutes. Gate to Wadsworth time is 1 hours and 59 minutes.</t>
  </si>
  <si>
    <t>Wadsworth to Gate road time is 2 hours and 5 minutes with a Gate wait time of 20 minutes. Gate to Wadsworth time is 1 hour and 52 minutes.</t>
  </si>
  <si>
    <t>Wadsworth to Gate road time is 2 hours and 4 minutes with a Gate wait time of 20 minutes. Gate to Wadsworth time is 1 hour and 44 minutes.</t>
  </si>
  <si>
    <t>Wadsworth to Gate road time is 2 hours and 4 minutes with a Gate wait time of 20 minutes. Gate to Wadsworth time is 1 hour and 59 minutes.</t>
  </si>
  <si>
    <t>Wadsworth to Gate road time is 1 hour and 42 minutes with a Gate wait time of 20 minutes. Gate to Wadsworth time is 1 hour and 52 minutes.</t>
  </si>
  <si>
    <t>Wadsworth to Gate road time is 1 hour and 33 minutes with a Gate wait time of 20 minutes. Gate to Wadsworth time is 1 hour and 46 minutes.</t>
  </si>
  <si>
    <t>Wadsworth to Gate road time is 2 hours and 52 minutes with a Gate wait time of 20 minutes. Gate to Wadsworth time is 1 hour and 42 minutes.</t>
  </si>
  <si>
    <t>Fires are live in the area. Please drive carefully through area with smoke &amp;amp; watch for Emergency crews on the road. Drive Safe &amp;amp; Stay Alert https://t.co/MspSj2Qohf</t>
  </si>
  <si>
    <t>Wadsworth to Gate road time is 2 hours and 31 minutes with a Gate wait time of 20 minutes. Gate to Wadsworth time is 1 hour and 56 minutes.</t>
  </si>
  <si>
    <t>Wadsworth to Gate road time is 2 hours and 19 minutes with a Gate wait time of 20 minutes. Gate to Wadsworth time is 1 hour and 56 minutes.</t>
  </si>
  <si>
    <t>Will Call has officially closed. Vehicles need to have tickets for everyone and parking pass for in the front window-lower left front corner</t>
  </si>
  <si>
    <t>Wadsworth to Gate road time is 2 hours and 4 minutes with a Gate wait time of 20 minutes. Gate to Wadsworth time is 2 hour and 1 minutes.</t>
  </si>
  <si>
    <t>Wadsworth to Gate road time is 2 hours and 22 minutes with a Gate wait time of 20 minutes. Gate to Wadsworth time is 2 hours.</t>
  </si>
  <si>
    <t>Gate Road to Wadsworth is 1 hour and 56 minutes with a Exit time of 0 minutes. Wadsworth to Gate Road time is 2 hours and 23 minutes.</t>
  </si>
  <si>
    <t>Gate Road to Wadsworth is 1 hour and 55 minutes with a Exit time of 0 minutes. Wadsworth to Gate Road time is 2 hours and 23 minutes.</t>
  </si>
  <si>
    <t>Participants driving south on 447 may see smoke, fire and firefighting aircraft between mile 44 and mile 37 approaching Nixon. Drive safely.</t>
  </si>
  <si>
    <t>Participants will see message boards in Nixon displaying the 25 mph speed limit due to firefighters stationed in the area.</t>
  </si>
  <si>
    <t>Law enforcement will be in Nixon monitoring the speed limit.</t>
  </si>
  <si>
    <t>1) Be advised there is the potential for road closures on Highway 395 southbound as you leave Nevada and enter California.</t>
  </si>
  <si>
    <t>2) Consider using Highway 95 through Fallon if possible.</t>
  </si>
  <si>
    <t>Gate Road to Wadsworth is 1 hours and 39 minutes with a Exit time of 0 minutes. Wadsworth to Gate Road time is 2 hours and 02 minutes.</t>
  </si>
  <si>
    <t>Gate Road to Wadsworth is 1 hours and 51 minutes with a Exit time of 0 minutes. Wadsworth to Gate Road time is 6 hours and 39 minutes.</t>
  </si>
  <si>
    <t>Main entrance has moved to the 12 mile entrance. 8 mile is now all exit lanes. Do not enter into oncoming traffic at 8 mile.</t>
  </si>
  <si>
    <t>Gate Road to Wadsworth is 1 hours and 49 minutes with a Exit time of 0 minutes. Wadsworth to Gate Road time is 11 hours and 35 minutes.</t>
  </si>
  <si>
    <t>Gate Road to Wadsworth is 1 hours and 44 minutes with a Exit time of 0 minutes. Wadsworth to Gate Road time is 11 hours and 08 minutes.</t>
  </si>
  <si>
    <t>Departing: Burning Man to HWY is 20 min.  Southbound to Wadsworth is 1 hour 52 min. 
Northbound from Wadsworth to Gate Road - 1 hour 56 min.</t>
  </si>
  <si>
    <t>Departing: Burning Man to HWY is 20 min.  Southbound to Wadsworth is 1 hour 59 min. 
Northbound from Wadsworth to Gate Road - 2 hour 48 min.</t>
  </si>
  <si>
    <t>Departing: Burning Man to HWY is 20 min.  Southbound to Wadsworth is 2 hrs 3 min. 
Northbound from Wadsworth to Gate Road - 1 hour 48 min.</t>
  </si>
  <si>
    <t>Departing: Burning Man to HWY is 20 min.  Southbound to Wadsworth is 1 hr 50 min. 
Northbound from Wadsworth to Gate Road - 2 hours 13 min.</t>
  </si>
  <si>
    <t>Departing: Burning Man to HWY is 20 min.  Southbound to Wadsworth is 2 hrs 10 min. 
Northbound from Wadsworth to Gate Road - 1 hour 51 min.</t>
  </si>
  <si>
    <t>Departing: Burning Man to HWY is 20 min.  Southbound to Wadsworth is 2 hrs 12 min. 
Northbound from Wadsworth to Gate Road - 1 hour 51 min.</t>
  </si>
  <si>
    <t>Departing: Burning Man to HWY is 20 min.  Southbound to Wadsworth is 1 hrs 57 min. 
Northbound from Wadsworth to Gate Road - 1 hour 40 min</t>
  </si>
  <si>
    <t>All traffic entering burningman use Mile 12 entrance.  The 8 mile entrance is for outbound vehicles only.</t>
  </si>
  <si>
    <t>Departing: Burning Man to HWY is 20 min.  Southbound to Wadsworth is 1 hrs 57 min. 
Northbound from Wadsworth to Gate Road - 1 hour 32 min</t>
  </si>
  <si>
    <t>All traffic entering Burningman use Mile 12 entrance north of Gerlach on Highway 34.  The 8 mile entrance is now OUTBOUND vehicles only.</t>
  </si>
  <si>
    <t>Departing: Burning Man to HWY is 20 min.  Southbound to Wadsworth is 1 hrs 48 min. 
Northbound from Wadsworth to Gate Road - 2 hour 48 min</t>
  </si>
  <si>
    <t>Departing: Burning Man to HWY is 20 min.  Southbound to Wadsworth is 1 hrs 52 min. 
Northbound from Wadsworth to Gate Road - 5 hour 30 min</t>
  </si>
  <si>
    <t>Departing: Burning Man to HWY is ~1 hour..  Southbound to Wadsworth is 1 hr 47min. 
Northbound from Wadsworth to Gate Road - 2 hour 02 min</t>
  </si>
  <si>
    <t>Departing: Burningman to HWY is ~1 hour..  Southbound to Wadsworth is 1 hr 58 mins. 
Northbound from Wadsworth to Gate Road - 2 hour 2 mins.</t>
  </si>
  <si>
    <t>Departing: Burning Man to HWY 34 is 1 to 2 hours. 34 to Wadsworth is 2 hrs  3 mins. Northbound from Wadsworth to 8 mile - 1 hour 57 mins.</t>
  </si>
  <si>
    <t>Exiting Gate Road to HWY 34 is 1 to 2 hours. HWY 34 to Wadsworth is 2 hrs 13 mins. Northbound from Wadsworth to Gate Road - 2 hour 4 mins.</t>
  </si>
  <si>
    <t>Wait on Gate Road to HWY 34 is 1 to 2 hours. HWY 34 to Wadsworth is 2 hrs 39 mins. Northbound from Wadsworth to Gate Road - 2 hour 3 mins.</t>
  </si>
  <si>
    <t>Wait on Gate Road to HWY 34 is up to 2 hrs. HWY 34 to Wadsworth is 2 hrs 18 mins. Northbound from Wadsworth to Gate Road 2 hrs 6 mins.</t>
  </si>
  <si>
    <t>1) Gate Road wait time is based on travel time from Gate to County Road 34. It does not include travel time from your camp to Gate.</t>
  </si>
  <si>
    <t>2) Travel time from your camp to Gate will vary on the time of day and which side of the city you are departing from.</t>
  </si>
  <si>
    <t>Wait on Gate Road to HWY 34 is up to 2 hrs. HWY 34 to Wadsworth is 2 hrs 22 mins. Northbound from Wadsworth to Gate Road 2 hrs 24 mins.</t>
  </si>
  <si>
    <t>Still up to 2 hrs from Gate Road to HWY 34. HWY 34 to Wadsworth is 2 hrs 36 mins. To BM, Wadsworth to Gate Road 2 hrs 52 mins.</t>
  </si>
  <si>
    <t>Nevada Highway Patrol reports a vehicle accident on WB I-80 at Wadworth. Be prepared for delays in the area.</t>
  </si>
  <si>
    <t>Up to 3 hrs from Gate Road to HWY 34. HWY 34 to Wadsworth is 2 hrs 34 mins. To BM, Wadsworth to Gate Road 2 hrs 14 mins.</t>
  </si>
  <si>
    <t>Improving to 1.5 hrs from Gate Road to HWY 34. HWY 34 to Wadsworth is 2 hrs 21 mins. To BM: Wadsworth to Gate Road 1 hrs 38 mins.</t>
  </si>
  <si>
    <t>Less than one hour from Gate Road to HWY 34. HWY 34 to Wadsworth is slowing to 2 hrs 45 mins. To BM: Wadsworth to Gate Road 1 hrs 59 mins.</t>
  </si>
  <si>
    <t>Temple Burn is mostly over. 1 to 2 hours from top of Gate Rd to CR34. 3 hours 11 min from CR 34 to Wadsworth. To BM: Wadsworth to Gate: 1:43</t>
  </si>
  <si>
    <t>Exodus grows. 3 to 4 hours from top of Gate Rd to CR34. 3 hours 26 min from CR 34 to Wadsworth. To BM: Wadsworth to Gate: 1 hour 52 minutes.</t>
  </si>
  <si>
    <t>Exodus grows. 3 to 4 hours from top of Gate Rd to CR34. 3 hours 21 min from CR 34 to Wadsworth. 
To BM: Wadsworth to Gate: 1 hour 52 min.</t>
  </si>
  <si>
    <t>3 to 4 hours from top of Gate Rd to CR34. 3 hours 08 min from CR 34 to Wadsworth. 
To BM: Wadsworth to Gate: 1 hour 59 min.</t>
  </si>
  <si>
    <t>Slowdown in Empire cleared.
2 hr from Burning Man to CR34 then 2 hr 35 min from CR34 to Wadsworth. 
To BM: Wadsworth to Gate: 2 hr 11 min.</t>
  </si>
  <si>
    <t>Evening traffic cleared
30 min from Burning Man to CR34 then 2 hr 42 min from CR34 to Wadsworth. 
To BM: Wadsworth to Gate: 2 hr 5 min.</t>
  </si>
  <si>
    <t>Now is a good time to leave Burning Man!
No wait time on Gate Rd and 2 hr 18 min to Wadsworth. 
To BM: Wadsworth to Gate: 2 hr 5 min.</t>
  </si>
  <si>
    <t>Use all 14 lanes exiting on gate road. One hour wait time on Gate Rd and 2 hr 27min to Wadsworth. 
 Wadsworth to Gate:  2 hrs. 27 min.</t>
  </si>
  <si>
    <t>Use all 14 lanes exiting on gate road. One hour wait time on Gate Rd and 2 hrs 27 mins to Wadsworth. 
 Wadsworth to Gate: 1 hr. 43 mins.</t>
  </si>
  <si>
    <t>Use all 14 lanes exiting on gate road. One hour wait time on Gate Rd and 2 hrs 28 mins to Wadsworth. 
to BM: Wadsworth to Gate: 1 hr. 49 min</t>
  </si>
  <si>
    <t>Expect unanticipated delays.  Be sure to leave BRC with adequate food and water and medications for your journey.</t>
  </si>
  <si>
    <t>One hour wait time on Gate Rd and 2 hrs 50 mins to Wadsworth. 
to BM: Wadsworth to Gate: 2 hrs. 01 mins</t>
  </si>
  <si>
    <t>One hour wait time on Gate Rd and 2 hrs 14 mins to Wadsworth. 
TO BM: Wadsworth to Gate: 2 hrs. 14 mins</t>
  </si>
  <si>
    <t>One hour wait time on Gate Rd and 2 hrs 18 mins to Wadsworth. 
TO BM: Wadsworth to Gate: 1 hr. 58 mins.</t>
  </si>
  <si>
    <t>One hour wait time on Gate Rd and 2 hrs 23mins to Wadsworth. 
TO BM: Wadsworth to Gate: 1 hr. 51 mins.</t>
  </si>
  <si>
    <t>Speedy exit times. Under 20 min wait time on Gate Road and 2 hrs 43 mins from CR34 to Wadsworth.</t>
  </si>
  <si>
    <t>Now is a great time to hit the road. Expect no stops on Gate Road and a 2 hour 45 minute drive from CR 34 to Wadsworth.</t>
  </si>
  <si>
    <t>Smooth traffic out of the city. No stops on Gate Road and 2 hours and 43 minutes drive from CR 34 to Wadsworth.</t>
  </si>
  <si>
    <t>Please do not pass other vehicles on Gate Road, County Road 34 or Hwy. 447. This is tremendously dangerous.</t>
  </si>
  <si>
    <t>1. Gate Road wait time is based on travel time from Gate to County Road 34. It does not include travel time from your camp to Gate.</t>
  </si>
  <si>
    <t>2. Travel time from your camp to Gate will vary on the time of day and which side of the city you are departing from.</t>
  </si>
  <si>
    <t>10 mph between Gerlach and Empire.</t>
  </si>
  <si>
    <t>Slow traffic on Hwy 447 is due to people stopping and pulling over.</t>
  </si>
  <si>
    <t>Pulsing is in operation to smooth the flow of traffic, but wait time is under an hour. Drive time from CR 34 to Wadsworth is 2 hours 40 min.</t>
  </si>
  <si>
    <t>Gas lines at both Gerlach and Empire are extreme. This impacts traffic through the area. 30 minutes down Gate Road. CR 34 to Wadsworth 2:42.</t>
  </si>
  <si>
    <t>Traffic is currently being held on Gate Road to allow LE to clear an accident on the highway.</t>
  </si>
  <si>
    <t>Traffic has resumed exiting the city. Gate Road wait time is about 1 hour.  Travel from CR 34 to Wadsworth is 3 hours 16 minutes.</t>
  </si>
  <si>
    <t>Gate Road wait time is about 1 hour to an hour and a half.  Travel from CR 34 to Wadsworth is 3 hours 38 minutes.</t>
  </si>
  <si>
    <t>Please do not pass vehicles on Gate road, CR 34 or 447. This is tremendously dangerous.</t>
  </si>
  <si>
    <t>2- Travel time from your camp to Gate will vary on the time of day and which side of the city you are departing from.</t>
  </si>
  <si>
    <t>1 - Gate Road wait time is based on travel time from Gate to County Road 34. It does not include travel time from your camp to Gate.</t>
  </si>
  <si>
    <t>Gate Road wait time is about 1 hour to an hour.  Travel from CR 34 to Wadsworth is 3 hours 43 minutes.</t>
  </si>
  <si>
    <t>Please avoid the intersection of 5:30 and K, due to an accident investigation</t>
  </si>
  <si>
    <t>Gate Road is currently no wait. Travel from CR 34 to Wadsworth is 3 hours 24 minutes.</t>
  </si>
  <si>
    <t>Please avoid the intersection of 5:30 and K until 3 a.m., due to an accident investigation</t>
  </si>
  <si>
    <t>Gate Road traffic remains no wait. Travel from CR 34 to Wadsworth is 3 hours 30 minutes.</t>
  </si>
  <si>
    <t>Currently no wait to leave Black Rock City. Travel from CR 34 to Wadsworth is one hour 57 minutes.</t>
  </si>
  <si>
    <t>Currently no wait to leave Black Rock City. Travel from CR 34 to Wadsworth is two hours and 22 minutes.</t>
  </si>
  <si>
    <t>Currently no wait to leave Black Rock City. 
Proceed with caution along Gate Rd.
Travel from CR 34 to Wadsworth is 1 hour and 38 minutes.</t>
  </si>
  <si>
    <t>No wait to leave Black Rock City. 
Proceed with caution along Gate Rd. to CR 34.
Travel from CR 34 to Wadsworth is 1 hour and 41 minutes.</t>
  </si>
  <si>
    <t>No wait to leave Black Rock City. 
Proceed with caution along Gate Rd. to CR 34.
Travel from CR 34 to Wadsworth is 1 hour and 35 minutes.</t>
  </si>
  <si>
    <t>No stops on Gate Road to leave Black Rock City. 
Once your vehicle is on the pavement, travel time to Wadsworth is 1 hour and 40 minutes .</t>
  </si>
  <si>
    <t>Exiting traffic slowly increasing; still no stops on Gate Rd. 
Travel time to Wadsworth is 1 hour and 42 minutes once on the pavement,</t>
  </si>
  <si>
    <t>No stops on Gate Road to leave Black Rock City. 
Once your vehicle is on the pavement, travel time to Wadsworth is 1 hour and 34 minutes .</t>
  </si>
  <si>
    <t>No stops on Gate Road to leave Black Rock City. 
Once your vehicle is on the pavement, travel time to Wadsworth is 1 hour and 43 minutes .</t>
  </si>
  <si>
    <t>Please do not pass on Gate road, CR 34 or 447. This is tremendously dangerous.</t>
  </si>
  <si>
    <t>No stops on Gate Road to leave Black Rock City. 
Once your vehicle is on the pavement, travel time to Wadsworth is 1 hour and 25 minutes .</t>
  </si>
  <si>
    <t>Traffic stopped on CR 34 leading into Gerlach. No report of cause.</t>
  </si>
  <si>
    <t>Traffic on County Road 34 slowed while road crews repair a large pot hole.</t>
  </si>
  <si>
    <t>Gate road is badly rutted. Travel slowly and cautiously.</t>
  </si>
  <si>
    <t>Potholes on County Road 34 are filled and both lanes are open!</t>
  </si>
  <si>
    <t>Please, please please do not pass on Gate road, CR 34 or 447. This is tremendously dangerous.</t>
  </si>
  <si>
    <t>Travel from CR 34 to Wadsworth is two hours and 08 minutes.</t>
  </si>
  <si>
    <t>Expect normal times from CR 34 to Wadsworth, about 1 hour 27 minutes. No wait at the Gate. Be cautious on CR 34 for potholes. No Passing!</t>
  </si>
  <si>
    <t>All roads open, normal driving times in both directions. No wait at Gate. Still some potholes, so be cautions. And as ever, don't pass.</t>
  </si>
  <si>
    <t>CR 34 currently blocked in both directions by law enforcement. Will update as situation changes.</t>
  </si>
  <si>
    <t>Traffic stopped on CR 34.</t>
  </si>
  <si>
    <t>Traffic is moving on CR 34 after road repairs. Wait time on Gate Road is about 90 min, driving time from CR 34 to Wadsworth 1 hour 27 min</t>
  </si>
  <si>
    <t>Driving reminder: There are pot holes remaining, so be alert. Passing is something we strongly recommend against. Don't speed. Get home safe</t>
  </si>
  <si>
    <t>Driving times from CR 34 to Wadsworth are great, about 1 hour 27 min. The now-released closure of CR 34 has not cleared Gate Rd: 90 min wait</t>
  </si>
  <si>
    <t>Good drive times to Wadsworth, normal speeds: 1 hr 27 min. Gate was temporarily closed to move stranded vehicle, 90 min exit time.</t>
  </si>
  <si>
    <t>That stranded vehicle at the exit from the playa has been a challenge. Gate road is still closed. Gate time to exit, once clear, 2 hours.</t>
  </si>
  <si>
    <t>CR 34 south has cleared - drive times to Wadsworth are 1 hour 27 min.  Gate Road has a 0 wait time. Maintain speed limit - rough conditions.</t>
  </si>
  <si>
    <t>Drive times to Wadsworth are 1 hour 27 min.  Gate Road has a 0 wait time. Drive carefully - rough conditions.</t>
  </si>
  <si>
    <t>Gate Road to CR 34 has a 0 wait time. Drive times to Wadsworth are 1 hour 27 minutes. Please drive carefully - rough conditions.</t>
  </si>
  <si>
    <t>Gate road is officially closed. All traffic entering and exiting the city must go through Point 1/12 Mile road. See you in the dust in 2018!</t>
  </si>
  <si>
    <t>Testing, one, two, three, four. Is this thing on?
Burning Man traffic updates for 2018 are about to begin.</t>
  </si>
  <si>
    <t>If you are arriving before the Gate opens at 12:01 a.m. Sunday morning, every person in your vehicle must have a valid Work Access Pass.</t>
  </si>
  <si>
    <t>BRC weather forecast, updated twice daily - https://t.co/a4xV9jdAS5</t>
  </si>
  <si>
    <t>Please be respectful of the communities you pass through on your way to the event and dress appropriately when shopping or otherwise stopping in towns.</t>
  </si>
  <si>
    <t>For those with a work access pass to enter the event early, the current wait times to reach the Gate are 90 minutes.</t>
  </si>
  <si>
    <t>Current wait time on Gate Road is two hours. And again, entry is only allowed to vehicles for which ALL people have a work access pass.</t>
  </si>
  <si>
    <t>Those arriving early with work access passes can expect a 2 hour 30 minute wait on Gate Road.</t>
  </si>
  <si>
    <t>Staff, volunteers, artists and others with work access passes are waiting about 3 hours on Gate Road to enter the city.</t>
  </si>
  <si>
    <t>FYI, @BMIR_FM is live and broadcasting on IHeart Radio - https://t.co/zLxFnZ5zeo</t>
  </si>
  <si>
    <t>The Bureau of Indian Affairs continues to run traffic stops on Highway 447 in Wadsworth and Nixon. Please follow all traffic laws. If you are stopped, request a Law Enforcement Feedback form when you arrive at Gate. We need your feedback.</t>
  </si>
  <si>
    <t>For those with a work access pass to enter the event early, the current wait times to reach the Gate are two hours.</t>
  </si>
  <si>
    <t>Please be respectful of the communities you pass through on your way to the event and dress appropriately when stopping in towns.</t>
  </si>
  <si>
    <t>Those arriving early with work access passes can expect approximately a  2 hour wait on Gate Road.</t>
  </si>
  <si>
    <t>Staff, volunteers, artists and others with Work Access Passes are waiting about 2 hours 40 minutes on Gate Road to enter the city.</t>
  </si>
  <si>
    <t>Those arriving early this evening with work access passes can expect approximately an approximately 1 hour 40 minute wait on Gate Road. Please drive safe and obey the laws.</t>
  </si>
  <si>
    <t>Staff, volunteers, artists and others with Work Access Passes are waiting about 1 hours 30 minutes on Gate Road to enter the city. Please be respectful of the communities as you pass through.</t>
  </si>
  <si>
    <t>Those arriving early this evening with work access passes can expect approximately an approximately 1 hour 30 minute wait on Gate Road. Please drive safe and obey the laws.</t>
  </si>
  <si>
    <t>Staff, volunteers, artists and others with Work Access Passes are waiting approximately 1 hours 20 minutes on Gate Road to enter the city. Please be respectful of the communities as you pass through.</t>
  </si>
  <si>
    <t>The wait time at Gate is estimated at 1 hour 30 minutes.  Drive safe and follow the speed limits.  Gate road is 10 mph and inside the city is 5 mph.</t>
  </si>
  <si>
    <t>Every individual in the vehicle must have their own printed WAP/Early Entry pass and a ticket to enter the Burningman event. The vehicle must have a vehicle pass sticker in the lower left driver side windshield.  Gate wait time is approximately 2 hours and 20 minutes.</t>
  </si>
  <si>
    <t>Gate wait time is about 2 hours.  Drive safe.</t>
  </si>
  <si>
    <t>Gate wait time is about 3 hours. Get plenty of rest before starting the drive to the Burningman Event.  You should have plenty of gas, water and food for the wait.</t>
  </si>
  <si>
    <t>Gate wait time is about 2 hours.</t>
  </si>
  <si>
    <t>Gate Wait time is about 4 hours. There is a whiteout at gate currently. Come prepared.</t>
  </si>
  <si>
    <t>Wait at Gate is still holding around 4 hours.</t>
  </si>
  <si>
    <t>The wait at Gate is 4 hours. Drive safe and obey speed limits.</t>
  </si>
  <si>
    <t>Gate Wait time is now 3 hours.</t>
  </si>
  <si>
    <t>Nevada Department of Transportation reports I-80 eastbound and westbound overnight lane closures weekdays 7 pm to 7 am.</t>
  </si>
  <si>
    <t>If you are arriving before the Gate opens at 12:01 a.m. Sunday morning, every person in your vehicle must have a valid Work Access Pass. Current wait time on Gate Road is two hours.</t>
  </si>
  <si>
    <t>Land grabbing is becoming a problem. Only take as much space as you need for YOURSELF. Don’t use caution tape and chairs and such to mark area for those coming later. If you see it happening, it's ok to go talk to them and explain why it's not cool.</t>
  </si>
  <si>
    <t>The wait for those with work access passes allowing access before Sunday is still two hours on Gate Road.</t>
  </si>
  <si>
    <t>Gate road is very dusty and the winds have caused rolling white outs at Gate. Please observe the speed limit on Gate Road and travel with caution once in line. Wait time to reach the Gate is currently three hours.</t>
  </si>
  <si>
    <t>The Bureau of Indian Affairs continues to run traffic stops on Highway 447 in Wadsworth, Nixon &amp;amp; Pyramid Lake. Please follow all traffic laws. If you are stopped, request a Law Enforcement Feedback form when you arrive at Greeters. You can turn them in at Ranger HQ or Playa Info.</t>
  </si>
  <si>
    <t>To everyone arriving early or planning their trip for this weekend, please be respectful of the communities you pass through on your way to the event and dress appropriately when shopping or otherwise stopping in towns.</t>
  </si>
  <si>
    <t>Wait time for reaching the Gate is currently two and half hours.</t>
  </si>
  <si>
    <t>For those that are allowed access to Burning Man early under a work access pass, the wait on Gate Road is now 3 and a half hours. Gate officially opens to all on Sunday at 12:01 AM.</t>
  </si>
  <si>
    <t>Gate has been enduring rolling white outs, but is working hard to get all of the staff, volunteers, artists, and other permitted early arrivals into the city. Current wait time to reach the Gate is two and a half hours.</t>
  </si>
  <si>
    <t>The wait time at Gate remains a steady two and a half hours. Dust is still an issue, darkness is coming soon. Please keep safety a priority when on Gate Road.</t>
  </si>
  <si>
    <t>Gate road is very dusty and the winds have caused rolling white outs at Gate. Please observe the speed limit on Gate Road. The wait time at Gate is currently 3 hours and 30 minutes.</t>
  </si>
  <si>
    <t>Gate wait time is approx 4 Hours.</t>
  </si>
  <si>
    <t>Gate wait time is approx 3 hours and thirty minutes.</t>
  </si>
  <si>
    <t>Gate wait is approx 4 hours.</t>
  </si>
  <si>
    <t>Gate wait time approx 4 hours.</t>
  </si>
  <si>
    <t>Arriving at gate before 12:01 a.m. Sunday morning, every person in your vehicle MUST have a valid Work Access Pass and BM Ticket. Current wait time on Gate Road is 8 hours.</t>
  </si>
  <si>
    <t>Arriving at gate before 12:01 a.m. Sunday morning, every person in your vehicle MUST have a valid Work Access Pass and BM Ticket. Current wait time on Gate Road is 6 hours 30 min.</t>
  </si>
  <si>
    <t>Arriving at gate before 12:01 a.m. Sunday morning, every person in your vehicle MUST have a valid Work Access Pass and BM Ticket. Current wait time on Gate Road is 4 hours 30 min.</t>
  </si>
  <si>
    <t>Arriving at gate before 12:01 a.m. Sunday morning, every person in your vehicle MUST have a valid Work Access Pass and BM Ticket. Current wait time on Gate Road is 3 hours 10 min.</t>
  </si>
  <si>
    <t>Arriving at gate before 12:01 a.m. Sunday morning, every person in your vehicle MUST have a valid Work Access Pass and BM Ticket. Current wait time on Gate Road is 4 hours 15 min.</t>
  </si>
  <si>
    <t>Arriving at gate before 12:01 a.m. Sunday morning, every person in your vehicle MUST have a valid Work Access Pass and BM Ticket. Current wait time on Gate Road is 5 hours 15 min.</t>
  </si>
  <si>
    <t>Arriving at gate before 12:01 a.m. Sunday morning, every person in your vehicle MUST have a valid Work Access Pass and BM Ticket. Current wait time on Gate Road is 5 hours.</t>
  </si>
  <si>
    <t>Current wait time at gate is 5 Hours. Arriving at gate before 12:01 a.m. Sunday morning, every person in your vehicle MUST have a valid Work Access Pass and BM Ticket.</t>
  </si>
  <si>
    <t>Current wait time at gate is about 3 hours and 20 minutes. Arriving at gate before 12:01 a.m. Sunday morning, every person in your vehicle MUST have a valid Work Access Pass and BM Ticket.</t>
  </si>
  <si>
    <t>Current wait time at gate is about 2 hours. Arriving at gate before 12:01 a.m. Sunday morning, every person in your vehicle MUST have a valid Work Access Pass and BM Ticket.</t>
  </si>
  <si>
    <t>Time From playa gravel entrance to the first stop at gate is approximately 2 hours. Arriving at gate before 12:01 a.m. Sunday morning, every person in your vehicle MUST have a valid Work Access Pass and BM Ticket.</t>
  </si>
  <si>
    <t>Current time From playa gravel entrance to the first stop at gate is approximately 2 hours. Arriving at gate before 12:01 a.m. Sunday morning, every person in your vehicle MUST have a valid Work Access Pass and BM Ticket.</t>
  </si>
  <si>
    <t>Land grabbing remains a problem. Only take as much space as you need for YOURSELF, not incoming people. Don’t use caution tape and chairs and such. If you see it happening near your camp, it's ok to go talk to them and explain why it's not cool.</t>
  </si>
  <si>
    <t>"Gate Road" runs from the playa gravel entrance all the way to Gate. The wait time on Gate Road, from gravel to your first contact with Gate staff, is approximately 3 hours. Until tonight, at 12:01 a.m., the only people passing through should have a work access pass and a ticket.</t>
  </si>
  <si>
    <t>If driving on Gate Road or to your camp in dust storm, turn headlights on for safety.</t>
  </si>
  <si>
    <t>Please don't park on the side of 447, 34 or in Gerlach. If arriving a few hours before Gate opens, proceed onto Gate Road and you'll be directed to the Staging Lot. You won't be penalized. When Gate opens, you'll be searched and tickets scanned and directed back onto Gate Road.</t>
  </si>
  <si>
    <t>When you pull off County Road 34 on to Gate Road, please check the time and then report that time to Gate Staff. It will help us calculate accurate wait times on Gate Road.</t>
  </si>
  <si>
    <t>If you find yourself in a dust storm while driving on Gate Road or to your camp, please turn your headlights on for safety.</t>
  </si>
  <si>
    <t>Dust has decided to clear at the Gate, for now..,
Time from the start of Gate Road until you reach the staff at Gate is approximately three hours. You will need a work access pass in order to enter before the official start of the event late tonight.</t>
  </si>
  <si>
    <t>And the dust has returned. Wait time from the beginning of Gate Road to the first contact with Gate staff is approximately three hours. If driving in white out conditions, please have your vehicle lights on.</t>
  </si>
  <si>
    <t>If you have arrived in the region early, but do not have a work access pass to enter early, please do not park on the shoulder of County Road 34, Nevada 447, or the main road in Gerlach. The Gate does not officially open until 12:01 a.m. tonight.</t>
  </si>
  <si>
    <t>When on Gate Road, we want you to reach the end fairly, quickly, safely. Where there are breaks in the inner flag lines, you may cross lanes to reach the shortest line-up of cars if this is safe to do and visibility is good. Only join the end of a shorter line, do not merge.</t>
  </si>
  <si>
    <t>Traffic on Gate Road has been steady and we are still looking at a 3 hours wait time to reach the Gate staff once you hit the gravel.</t>
  </si>
  <si>
    <t>Traffic on Gate Road is improving, with only a two hour wait to reach the Gate. White outs are still happening, so please drive carefully and with your headlights on. Please use all lanes to reach the Gate.</t>
  </si>
  <si>
    <t>Time From playa gravel entrance to the first stop at gate is approximately 2 hours. Participants arriving before midnight without a work access pass will be held in a queue until 12:01 a.m.</t>
  </si>
  <si>
    <t>The estimated wait time on Gate road from the gravel to the Gate is approx 3 hours.</t>
  </si>
  <si>
    <t>The excitement is growing here in the city.  The estimated wait time for Gate is approximately 2 hours and 40 minutes.  All persons entering the city before  12:01 am will need an early arrival pass and a ticket.</t>
  </si>
  <si>
    <t>Gate wait time is estimated at 2 hours and 30 minutes.  Drive safe and follow the speed limits.</t>
  </si>
  <si>
    <t>The Gate wait time is approximately 90 minutes.  Gate will be ceasing operations at 11:30 pm for the shift change and the 12:00 AM Opening Ceremony with fireworks.</t>
  </si>
  <si>
    <t>Gate will be ceasing operations in approximately 30 minutes for shift change and Opening Ceremony.  Gait wait time is now about 2 hours.  Everyone enjoy the show.  Welcome Home.</t>
  </si>
  <si>
    <t>Opening Ceremony is starting in 15 minutes.  All traffic has been ceased.</t>
  </si>
  <si>
    <t>Gate has resumed normal operations.  Expect normal opening night delays.</t>
  </si>
  <si>
    <t>Gate is officially open.  Early entry passes no longer needed.  Gate wait time is 2-3 hours.;</t>
  </si>
  <si>
    <t>There is a motor vehicle accident on Hwy 447 in Wadsworth.  If traveling through that area use extra caution.</t>
  </si>
  <si>
    <t>Gate wait time remains about 2-3 hours.  Traffic accident in Wadsworth has not yet fully cleared;  continue to use caution travelling through that area.</t>
  </si>
  <si>
    <t>Gate road wait times have decreased slightly to ~1 hour 50 minutes.</t>
  </si>
  <si>
    <t>Gate road wait time aprox. 2 hours.  REMEMBER, you can reach will call from any lane!</t>
  </si>
  <si>
    <t>Motorist assistance reproted on SR 447 NB @ MP 65-66 (just south of Empire).  Extra caution in that area;  could experience additional delay.</t>
  </si>
  <si>
    <t>The current wait time on Gate Road - measured from when you turn onto the gravel from County Road 34 until you arrive at Gate - is 3 hours 10 minutes.  To get your tickets at WILL CALL you will need state issued picture ID; drivers license or passport is typical</t>
  </si>
  <si>
    <t>The current wait time on Gate Road is about 2 to 3 hours.</t>
  </si>
  <si>
    <t>Time From playa gravel entrance to the first stop at gate is approximately 4 hours.</t>
  </si>
  <si>
    <t>Time From playa gravel entrance to the first stop at gate is approximately 3 hours. Please have your tickets ready when you approach gate.</t>
  </si>
  <si>
    <t>Time From playa gravel entrance to the first stop at gate is approximately 4 hours with some wind being reported.</t>
  </si>
  <si>
    <t>Time From playa gravel entrance to the first stop at gate is approximately 5 hours. whiteouts at Gate causing delays.</t>
  </si>
  <si>
    <t>Time From playa gravel entrance to the first stop at gate is approximately 6 hours. whiteouts at Gate causing delays.</t>
  </si>
  <si>
    <t>Time From playa gravel entrance to the first stop at gate is approximately 7 hours. whiteouts at Gate causing delays. High winds expected throughout the day. Consider delaying your entry if possible.</t>
  </si>
  <si>
    <t>The current report is that wait time from the start of Gate Road until you reach your first Gate staff is now approximately 5 hours. White outs are still and issue and set up in the city is challenged by the growing winds.</t>
  </si>
  <si>
    <t>Rolling white outs at Gate. We're expecting peak winds 40-50 mph. If you are building your camp, plan accordingly. Keep everything battened down. High winds are expected to last several hours.</t>
  </si>
  <si>
    <t>Traveling from the playa gravel entrance to the first contact with Gate is taking approximately 5 hours. The winds have grown steadily and remain a concern both within the city and for safety at the Gate. Headlights on in white outs and stay safe!</t>
  </si>
  <si>
    <t>Gate Road wait times are calculated using the drive time from gravel to Apex. It doesn’t include delays caused by white outs, vehicle searches, ticket scanning, trips to D Lot, or picking up tickets at Will Call. 
There are rolling white outs at Gate now.</t>
  </si>
  <si>
    <t>An enduring and heavy white out is affecting the Gate. Times to travel from the start of Gate road to your first Gate staff contact is approximately 6 hours. Take extreme care when outside of your vehicle, such as walking to Will Call from the designated parking area.</t>
  </si>
  <si>
    <t>GATE CURRENTLY CLOSED. 
Extreme weather is expected to continue for several hours. We are not allowing access from CR34 onto the playa and advise all to hold in Reno or return there if enroute. If on Gate Road, please shelter in place until conditions allow operation to resume.</t>
  </si>
  <si>
    <t>We are reaching out to passengers of Burner Express Buses to alert their drivers that the Gate is closed and could be for several hours.</t>
  </si>
  <si>
    <t>@KeriHenare White outs</t>
  </si>
  <si>
    <t>@codybinx Thank you!</t>
  </si>
  <si>
    <t>@timfinit Thank you!</t>
  </si>
  <si>
    <t>Entry to Burning Man remains closed and weather reports indicate this will last for hours. Please hold in Reno, Cedarville, or any other city capable of supporting an influx of waiting burners. We are turning away cars trying to reach the event, sending them back down CR34.</t>
  </si>
  <si>
    <t>At this moment Gate is still currently closed do to white out condition.</t>
  </si>
  <si>
    <t>The Gate is open. All traffic has resumed. Gate staff is clearing Gate Road. Expect long delays.</t>
  </si>
  <si>
    <t>Gate is open and is working diligently to clear the overflow of traffic do to whiteout conditions. Please be patient and expect delays.</t>
  </si>
  <si>
    <t>The Gate is still working hard on moving traffic.  The approx wait time is 6 hours.</t>
  </si>
  <si>
    <t>Entry into Black Rock City is still heavy as the estimated at 7 to 8 hours.
Please be patient and plan according.</t>
  </si>
  <si>
    <t>We are still looking at a 7 to 8 hour wait to get into Black Rock City.</t>
  </si>
  <si>
    <t>Gate wait time is trending down, now at 5 to 6 hours.  Keep in mind individual wait times can vary from best estimates.</t>
  </si>
  <si>
    <t>Time From playa gravel entrance to the first stop at gate is approximately 8 to 9 hours.  Gate closure for a few hours on Sunday due to weather has caused extended and variable gate road wait times.</t>
  </si>
  <si>
    <t>Gravel off CR 34 to first gate contact (Apex) remains 8 to 9 hours due to earlier weather delays.</t>
  </si>
  <si>
    <t>Gate wait time approximately 8 hours.</t>
  </si>
  <si>
    <t>Gate wait time is trending down slightly to 7-8 hours as recovery from yesterday's bad weather conditions continues.</t>
  </si>
  <si>
    <t>Gate wait approximately 6 to 7 hours.</t>
  </si>
  <si>
    <t>Gait wait approximately 8 hours.</t>
  </si>
  <si>
    <t>Gate wait is holding at approximately 6 to 7 hours.</t>
  </si>
  <si>
    <t>Gate wait is approximately 6 to 7 hours. Weather is clear at Gate currently.</t>
  </si>
  <si>
    <t>Gate wait is approximately 3 hours. Traffic is running smooth currently.</t>
  </si>
  <si>
    <t>Gate wait time is currently 1 hour. Weather is still clear. If you have been waiting now is a good time to enter.</t>
  </si>
  <si>
    <t>Gate wait time is under 1 hour. Weather is still clear. Now is the time to come in.</t>
  </si>
  <si>
    <t>The Gate wait is under 1 hour. Now is a great time to head for the city.</t>
  </si>
  <si>
    <t>There will be pothole repair on County Road 34 between MP3 and MP9, which includes the entrance to Burning Man, Tuesday starting at 6am, running through the morning, There will be flaggers closing the road down to one lane where repairs are being performed.</t>
  </si>
  <si>
    <t>There is essentially no wait to enter the city, aside from a search at Gate or a trip to Will Call. Weather is great today and we are all anxiously waiting for you to get here! Now is a great time to head to Burning Man.</t>
  </si>
  <si>
    <t>An increase in incoming traffic has created a wait time of about 1 hour on Gate Road. From the time you reach the playa, up until you have your first Gate staff contact at Apex, you will be enjoying light winds and little dust.</t>
  </si>
  <si>
    <t>Time from the start of Gate Road until you meet the first Gate staff member at Apex is about two hours.</t>
  </si>
  <si>
    <t>Time on Gate Road is still running between one and two hours.</t>
  </si>
  <si>
    <t>The time driving and waiting on Gate Road has improved and the trip from hitting the playa until your first contact with the Gate staff at Apex is now about one hour.</t>
  </si>
  <si>
    <t>Good times at the Gate, with the drive from gravel to Apex taking about one hour.</t>
  </si>
  <si>
    <t>There our rewords for entering Gate on Monday evening. The wait at Gate is approx 1 1/2 hours from the gravel.</t>
  </si>
  <si>
    <t>Notice: Starting at 6:00 am Tuesday, August 28th, there will be pothole repairs on County Road 34. Repairs are between Gerlach and the entrance to Burning Man. Flaggers will be closing the road down to one lane while repairs are being performed. Stay Alert.</t>
  </si>
  <si>
    <t>Gate is running smoothly with a approx wait time of 1 hour.</t>
  </si>
  <si>
    <t>Gate is running smoothly with an approx wait time of 1 to 1 1/2 hours.</t>
  </si>
  <si>
    <t>Gate is running very smoothly with an approx wait time of 1 to 1 1/2 hours.</t>
  </si>
  <si>
    <t>Starting at 6:00 am Tuesday, August 28th, there will be pothole repairs on County Road 34. Repairs are between Gerlach and the entrance to Burning Man. Flaggers will be closing the road down to one lane while repairs are being performed. Stay Alert.</t>
  </si>
  <si>
    <t>Gate is moving, with the drive from gravel to Apex taking about one hour.</t>
  </si>
  <si>
    <t>Gate wait is less than 1 hour.</t>
  </si>
  <si>
    <t>Gate wait time approximately 50 minutes.  REMINDER:  Road repair work begins at 6 AM this morning on County Road 34 between Gerlach and BM entrance.  Expect delays during repair operations.</t>
  </si>
  <si>
    <t>There is no wait time at gate.</t>
  </si>
  <si>
    <t>No wait time at gate.</t>
  </si>
  <si>
    <t>Road repair work starting now on Country Road 34 between Gerlach and BM entrance. One Lane may be closed. Use caution and obey flaggers.  Work should last one hour.</t>
  </si>
  <si>
    <t>There is no wait time at Gate currently.   REMINDER:  Road repair work is currently happening on County Road 34 between Gerlach and BM entrance.  Expect delays during repair operations.</t>
  </si>
  <si>
    <t>Time from playa gravel BM event entrance to your first stop at gate is approximately 1/2 hour.</t>
  </si>
  <si>
    <t>Traffic still light. Time from playa gravel BM event entrance to your first stop at gate is approximately 1/2 hour.</t>
  </si>
  <si>
    <t>Weather is good. Time from playa gravel BM event entrance to your first stop at gate is approximately 1/2 hour.</t>
  </si>
  <si>
    <t>Time from playa gravel BM event entrance to your first stop at gate is approximately 1/2 hour. Enjoy Burning Man.</t>
  </si>
  <si>
    <t>Time from playa gravel BM event entrance to your first stop at gate is approximately 30 Minutes. Enjoy Burning Man.</t>
  </si>
  <si>
    <t>If you are entering Burning Man this afternoon, expect no more than a 30 minute wait on Gate Road. Once past that wait, you still may have a few minutes at Will Call or a short wait to get searched and cleared to enter, but now is a great time to enter the city.</t>
  </si>
  <si>
    <t>We continue to have great times reaching and passing through the Gate. Expect less than 30 minutes on Gate Road before you get to pass through Apex and reach Will Call or the Gate.</t>
  </si>
  <si>
    <t>No change in entry times. Still under 30 minutes to go from the entrance on the Playa until you have your first contact with staff at Apex. To that, add a short wait for Will Call and processing of your vehicle and tickets at the Gate. We're ready for you!</t>
  </si>
  <si>
    <t>Afternoon traffic has been slightly heavier, but with more Gate lanes we have still managed to keep the wait time on Gate road under 30 minutes.</t>
  </si>
  <si>
    <t>Smooth sailing into Black Rock City with a twenty minute wait.</t>
  </si>
  <si>
    <t>We continue to have great times reaching and passing through the Gate. Expect less than 30 minutes wait.</t>
  </si>
  <si>
    <t>The wait into the Black Rock City is still under a hours.</t>
  </si>
  <si>
    <t>No change in entry times. Still 30 minutes from the gravel to Gate.</t>
  </si>
  <si>
    <t>We continue to have great times reaching and passing through the Gate. Expect less then a hour wait.</t>
  </si>
  <si>
    <t>Due to inclement weather creating white out conditions, there may be intermittent closures at Gate. Please be patient and travel safe!</t>
  </si>
  <si>
    <t>Mother Nature is creating white out conditions, there may be intermittent closures at Gate. Please be patient and travel safe!</t>
  </si>
  <si>
    <t>Due to intermittent white out conditions for most of today, we are experiencing delays at the gate extending to several hours. If you’ve not left Reno, we recommend you stay there tonight and come to BRC Friday morning.</t>
  </si>
  <si>
    <t>There is currently no wait on Gate Road</t>
  </si>
  <si>
    <t>Beautiful Day at Burning Man  Let's see how the weather and winds hold up today.  Gate will be following white out condition precautions throughout the day.  When arriving to the entrance, turn vehicle lights on and drive slow.</t>
  </si>
  <si>
    <t>Exodus out of the Black Rock City is up and running. There is currently no wait.</t>
  </si>
  <si>
    <t>NOTICE: The Burning Man event entrance has moved to Twelve (12) Mile. All traffic leaving the event will be exiting through all lanes on Eight (8) Mile.  Turn vehicle headlights on and drive safe.</t>
  </si>
  <si>
    <t>There is currently no waiting to exit the city.  Remember,  Leave No Trace at camp sites. Drive safe by getting plenty of rest before starting the journey.</t>
  </si>
  <si>
    <t>All exit lanes are open with no wait.</t>
  </si>
  <si>
    <t>Speed limit in the city is 5 mph and on the exit lanes is 10 mph.  There is no current wait time.  Highway 447 South Bound there are several incidents being reported for motor assist.  Be alert at all times.</t>
  </si>
  <si>
    <t>All lanes are open with no wait. Law Enforcement are still handling all the incidents on Highway 447 southbound.  Drive safe and allow for additional travel time.</t>
  </si>
  <si>
    <t>Traffic out of Black Rock City is increasing.  Wait times will begin to increase.  Please make sure you are well rested and drive safe.</t>
  </si>
  <si>
    <t>All lanes open departing BRC.  NHP reports accident NB a few miles north of Nixon.  Use extra caution.</t>
  </si>
  <si>
    <t>Accidents reported just north of Nixon and just north of Wadsworth.  Use extra caution in those areas.  Traffic remains flowing smoothly departing the burn.  If you need sleep, rest at BM and then hit the road.</t>
  </si>
  <si>
    <t>No changes in last 1/2 hour.  Drive safe and with extra care before Nixon &amp;amp; Wadsworth!</t>
  </si>
  <si>
    <t>All lanes open departing BRC.  Accident north of Nixon has cleared.  Accident north of Wadsworth still active.  Traffic problem reported on WB Hwy 80 near Derby exit, just west of Wadsworth.  Use extra care in those areas.</t>
  </si>
  <si>
    <t>Derby exit traffic  problem has cleared.  No wait departing the city at this time.  Accident north of Wadsworth has cleared.  Holding no accidents at this time!</t>
  </si>
  <si>
    <t>Rest up in BRC if you need.  Lanes remain clear.  Drive safe!</t>
  </si>
  <si>
    <t>no wait @ gate!</t>
  </si>
  <si>
    <t>need traffic updates?  check out Gate Radio GARS at 95.1 and BMIR at 94.5 on your FM radio.  Still no wait at gate.</t>
  </si>
  <si>
    <t>No Wait at Gate. Traffic flowing smoothly.</t>
  </si>
  <si>
    <t>No Wait at Gate. Traffic exiting city smoothly.</t>
  </si>
  <si>
    <t>No wait leaving city currently. Wait times for leaving Black Rock City are calculated from greeters down to the highway. It does not include your drive time from within the city.  You may experience delays in the city especially on the far sides of the city.</t>
  </si>
  <si>
    <t>No wait time at gate currently.</t>
  </si>
  <si>
    <t>Travel is running smooth city to highway. 5 mph the whole way. Please tie down your load,s debris is being reported on highways causing delays.</t>
  </si>
  <si>
    <t>Traffic is moving smooth out of the city. Do not pass on the highway, slow down. Traffic is moving slow outside of Gerlach.</t>
  </si>
  <si>
    <t>We have started pulsing on gate road. Do not pass on the highway, slow down. Traffic is moving very slow outside of Gerlach.</t>
  </si>
  <si>
    <t>We have started pulsing on gate road. Wait on gate road is currently under 1 hour.  Do not pass on the highway, slow down. Traffic is moving very slow outside of Gerlach.</t>
  </si>
  <si>
    <t>Pulsing continues, go slow, watch out for the flaggers.  There are lots of people leaving the city.  Be well rested and take your time.</t>
  </si>
  <si>
    <t>Travel time leaving the city is 1-2 hours.  Pulsing continues.  Drive slow and make sure your loads are tied down.</t>
  </si>
  <si>
    <t>Traffic out of the city is slow going.  Expect pulsing and waits up to 2 hours.  Secure your loads and make sure you have plenty of fluids - it is warm out there.</t>
  </si>
  <si>
    <t>Watch out for disabled vehicles that are unable to pull completely off the road.  Travel time out of the city is 2-3 hours.</t>
  </si>
  <si>
    <t>Current time out of the city is 3-4 hours.  Make sure you are rested, have some food and water.  Stay alert and safe travels.</t>
  </si>
  <si>
    <t>Traffic is still moving slow and pulsing.  Expect it to take up to 4 hours to leave the city. Tie down your loads and watch out for debris on the road.</t>
  </si>
  <si>
    <t>Time to get off the playa has improved and we are looking at approximately 3 hours to travel from greeters to pavement. The sunset is coming before the next tweet and we want you to travel safely as night falls. Remember, you can leave on Monday or Tuesday if needed.</t>
  </si>
  <si>
    <t>Night has begun and the time to complete your pulsing and reach the pavement is still between 3 and 4 hours.</t>
  </si>
  <si>
    <t>As the crowd starts to gather at the Temple for the last burn, cars are still pushing down Gate road. The time from Greeters, through pulsing, and onto the pavement is between 3 and 4 hours.</t>
  </si>
  <si>
    <t>Extra care is advised as night driving begins. Make sure loads are secure and covered. You can't really see if you have lost something from the top of your vehicle in the dark and debris is especially dangerous on the dark and crowded roads leading back home.</t>
  </si>
  <si>
    <t>The Temple is still a low fire and the flow of traffic has been steady during this burn. Wait time to get through pulsing and reach the pavement is still 3 to 4 hours.</t>
  </si>
  <si>
    <t>Exodus traffic is as expected on Gate road, with a time from Greeters to the pavement of 2 to 3 hours.</t>
  </si>
  <si>
    <t>Traffic from Burning Man to Reno is going a steady and safe 25 mph all the way to Nixon. The flow is good, if slower than the normal. Please stay attentive. Stop and rest in a safe location if needed for safe driving.</t>
  </si>
  <si>
    <t>Stay safe as you push through the night. Time on Gate road, from Greeters until pavement, is 2 to 3 hours.</t>
  </si>
  <si>
    <t>Time from greeters to pavement is 2 to 3 hours.  Cars are being pulsed.  Slow &amp;amp; steady wins the day.</t>
  </si>
  <si>
    <t>Gate road transit time now aprox. 3 hours.  Pulsing remains in effect.  No accidents or delays reported at this time going to Reno.</t>
  </si>
  <si>
    <t>Gate road transit time now estimated about 1 hour.  No pulsing is needed at this time.  Will resume when needed.  Stay alert and drive safe.</t>
  </si>
  <si>
    <t>Transit time remains about 1 hour.  Drive safe!</t>
  </si>
  <si>
    <t>Greeters to pavement transit time approx. 1 hour.  No known traffic issues.  Rest well and then drive safely.</t>
  </si>
  <si>
    <t>Use extra care at night. Make sure loads are secure and covered. You can't really see if you have lost something from the top of your vehicle in the dark and debris is especially dangerous on the dark and crowded roads leading back home.</t>
  </si>
  <si>
    <t>No changes!</t>
  </si>
  <si>
    <t>Wait time to leave the city is about 1 to 2 hours. Please drive slow don't pass. Make sure your loads are tied down.</t>
  </si>
  <si>
    <t>Wait time to leave the city is 1 to 2 hours.</t>
  </si>
  <si>
    <t>Wait time to leave the city is 1 to 2 hours. Pulsing has started on Gate road.</t>
  </si>
  <si>
    <t>Wait time to leave the city is 1 to 2 hours. Pulsing has started on Gate road. tie down your loads and don't pass. Traffic is moving slow all the way to Gerlach.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</si>
</sst>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d/yy\ h:mm\ AM/PM;@"/>
    <numFmt numFmtId="165" formatCode="m/d/yy\ h:mm;@"/>
    <numFmt numFmtId="166" formatCode="yyyy\-mm\-dd\ h:mm:ss"/>
  </numFmts>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164" fontId="1" fillId="0" borderId="1" xfId="0" applyNumberFormat="1" applyFont="1" applyBorder="1" applyAlignment="1">
      <alignment horizontal="center" vertical="top"/>
    </xf>
    <xf numFmtId="0" fontId="2" fillId="0" borderId="1" xfId="0" applyFont="1" applyBorder="1" applyAlignment="1">
      <alignment horizontal="center" vertical="top"/>
    </xf>
    <xf numFmtId="0" fontId="1" fillId="0" borderId="1" xfId="0" applyFont="1" applyBorder="1" applyAlignment="1">
      <alignment horizontal="center" vertical="top"/>
    </xf>
    <xf numFmtId="1"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165" fontId="2" fillId="0" borderId="1" xfId="0" applyNumberFormat="1" applyFont="1" applyBorder="1" applyAlignment="1">
      <alignment horizontal="center" vertical="top"/>
    </xf>
    <xf numFmtId="1" fontId="2" fillId="0" borderId="1" xfId="0" applyNumberFormat="1" applyFont="1" applyBorder="1" applyAlignment="1">
      <alignment horizontal="center" vertical="top"/>
    </xf>
    <xf numFmtId="164" fontId="0" fillId="0" borderId="0" xfId="0" applyNumberFormat="1" applyAlignment="1">
      <alignment horizontal="center"/>
    </xf>
    <xf numFmtId="1" fontId="0" fillId="0" borderId="0" xfId="0" applyNumberFormat="1" applyAlignment="1">
      <alignment horizontal="center"/>
    </xf>
    <xf numFmtId="166" fontId="0" fillId="0" borderId="0" xfId="0" applyNumberFormat="1" applyAlignment="1">
      <alignment horizontal="center"/>
    </xf>
    <xf numFmtId="2"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ata\BurningMan\Enhanced-Traffic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_2018"/>
      <sheetName val="raw"/>
      <sheetName val="References"/>
      <sheetName val="2018 Chart"/>
      <sheetName val="Chart 1"/>
      <sheetName val="Chart 2"/>
      <sheetName val="Enhanced-Traffic_V2"/>
    </sheetNames>
    <definedNames>
      <definedName name="Start_Dates" refersTo="='References'!$B$4:$H$6"/>
    </definedNames>
    <sheetDataSet>
      <sheetData sheetId="0">
        <row r="2">
          <cell r="A2">
            <v>41872.6562037037</v>
          </cell>
          <cell r="B2">
            <v>0</v>
          </cell>
          <cell r="J2">
            <v>2014</v>
          </cell>
        </row>
        <row r="3">
          <cell r="A3">
            <v>41875.208912037036</v>
          </cell>
          <cell r="B3">
            <v>0</v>
          </cell>
          <cell r="J3">
            <v>2014</v>
          </cell>
        </row>
        <row r="4">
          <cell r="A4">
            <v>41875.211145833331</v>
          </cell>
          <cell r="B4">
            <v>0</v>
          </cell>
          <cell r="J4">
            <v>2014</v>
          </cell>
        </row>
        <row r="5">
          <cell r="A5">
            <v>41875.219953703701</v>
          </cell>
          <cell r="B5">
            <v>0</v>
          </cell>
          <cell r="J5">
            <v>2014</v>
          </cell>
        </row>
        <row r="6">
          <cell r="A6">
            <v>41875.226504629631</v>
          </cell>
          <cell r="B6">
            <v>0</v>
          </cell>
          <cell r="J6">
            <v>2014</v>
          </cell>
        </row>
        <row r="7">
          <cell r="A7">
            <v>41875.586388888893</v>
          </cell>
          <cell r="B7">
            <v>0</v>
          </cell>
          <cell r="J7">
            <v>2014</v>
          </cell>
        </row>
        <row r="8">
          <cell r="A8">
            <v>41875.686597222222</v>
          </cell>
          <cell r="B8">
            <v>0</v>
          </cell>
          <cell r="J8">
            <v>2014</v>
          </cell>
        </row>
        <row r="9">
          <cell r="A9">
            <v>41875.697106481479</v>
          </cell>
          <cell r="B9">
            <v>0</v>
          </cell>
          <cell r="J9">
            <v>2014</v>
          </cell>
        </row>
        <row r="10">
          <cell r="A10">
            <v>41875.708275462966</v>
          </cell>
          <cell r="B10">
            <v>0</v>
          </cell>
          <cell r="J10">
            <v>2014</v>
          </cell>
        </row>
        <row r="11">
          <cell r="A11">
            <v>41875.739027777781</v>
          </cell>
          <cell r="B11">
            <v>0</v>
          </cell>
          <cell r="J11">
            <v>2014</v>
          </cell>
        </row>
        <row r="12">
          <cell r="A12">
            <v>41875.750532407408</v>
          </cell>
          <cell r="B12">
            <v>0</v>
          </cell>
          <cell r="J12">
            <v>2014</v>
          </cell>
        </row>
        <row r="13">
          <cell r="A13">
            <v>41875.79582175926</v>
          </cell>
          <cell r="B13">
            <v>0</v>
          </cell>
          <cell r="J13">
            <v>2014</v>
          </cell>
        </row>
        <row r="14">
          <cell r="A14">
            <v>41875.813587962963</v>
          </cell>
          <cell r="B14">
            <v>0</v>
          </cell>
          <cell r="J14">
            <v>2014</v>
          </cell>
        </row>
        <row r="15">
          <cell r="A15">
            <v>41875.837384259263</v>
          </cell>
          <cell r="B15">
            <v>0</v>
          </cell>
          <cell r="J15">
            <v>2014</v>
          </cell>
        </row>
        <row r="16">
          <cell r="A16">
            <v>41875.9218287037</v>
          </cell>
          <cell r="B16">
            <v>0</v>
          </cell>
          <cell r="J16">
            <v>2014</v>
          </cell>
        </row>
        <row r="17">
          <cell r="A17">
            <v>41875.926770833343</v>
          </cell>
          <cell r="B17">
            <v>0</v>
          </cell>
          <cell r="J17">
            <v>2014</v>
          </cell>
        </row>
        <row r="18">
          <cell r="A18">
            <v>41875.937002314808</v>
          </cell>
          <cell r="B18">
            <v>0</v>
          </cell>
          <cell r="J18">
            <v>2014</v>
          </cell>
        </row>
        <row r="19">
          <cell r="A19">
            <v>41875.960810185177</v>
          </cell>
          <cell r="B19">
            <v>0</v>
          </cell>
          <cell r="J19">
            <v>2014</v>
          </cell>
        </row>
        <row r="20">
          <cell r="A20">
            <v>41876.04415509259</v>
          </cell>
          <cell r="B20">
            <v>0</v>
          </cell>
          <cell r="J20">
            <v>2014</v>
          </cell>
        </row>
        <row r="21">
          <cell r="A21">
            <v>41876.048055555562</v>
          </cell>
          <cell r="B21">
            <v>0</v>
          </cell>
          <cell r="J21">
            <v>2014</v>
          </cell>
        </row>
        <row r="22">
          <cell r="A22">
            <v>41876.053159722222</v>
          </cell>
          <cell r="B22">
            <v>0</v>
          </cell>
          <cell r="J22">
            <v>2014</v>
          </cell>
        </row>
        <row r="23">
          <cell r="A23">
            <v>41876.08697916667</v>
          </cell>
          <cell r="B23">
            <v>0</v>
          </cell>
          <cell r="J23">
            <v>2014</v>
          </cell>
        </row>
        <row r="24">
          <cell r="A24">
            <v>41876.137546296297</v>
          </cell>
          <cell r="B24">
            <v>4</v>
          </cell>
          <cell r="J24">
            <v>2014</v>
          </cell>
        </row>
        <row r="25">
          <cell r="A25">
            <v>41876.167025462957</v>
          </cell>
          <cell r="B25">
            <v>0</v>
          </cell>
          <cell r="J25">
            <v>2014</v>
          </cell>
        </row>
        <row r="26">
          <cell r="A26">
            <v>41876.197638888887</v>
          </cell>
          <cell r="B26">
            <v>0</v>
          </cell>
          <cell r="J26">
            <v>2014</v>
          </cell>
        </row>
        <row r="27">
          <cell r="A27">
            <v>41876.212395833332</v>
          </cell>
          <cell r="B27">
            <v>0</v>
          </cell>
          <cell r="J27">
            <v>2014</v>
          </cell>
        </row>
        <row r="28">
          <cell r="A28">
            <v>41876.213356481479</v>
          </cell>
          <cell r="B28">
            <v>0</v>
          </cell>
          <cell r="J28">
            <v>2014</v>
          </cell>
        </row>
        <row r="29">
          <cell r="A29">
            <v>41876.222453703696</v>
          </cell>
          <cell r="B29">
            <v>4</v>
          </cell>
          <cell r="J29">
            <v>2014</v>
          </cell>
        </row>
        <row r="30">
          <cell r="A30">
            <v>41876.243495370371</v>
          </cell>
          <cell r="B30">
            <v>0</v>
          </cell>
          <cell r="J30">
            <v>2014</v>
          </cell>
        </row>
        <row r="31">
          <cell r="A31">
            <v>41876.274733796286</v>
          </cell>
          <cell r="B31">
            <v>0</v>
          </cell>
          <cell r="J31">
            <v>2014</v>
          </cell>
        </row>
        <row r="32">
          <cell r="A32">
            <v>41876.282893518517</v>
          </cell>
          <cell r="B32">
            <v>0</v>
          </cell>
          <cell r="J32">
            <v>2014</v>
          </cell>
        </row>
        <row r="33">
          <cell r="A33">
            <v>41876.341956018521</v>
          </cell>
          <cell r="B33">
            <v>2</v>
          </cell>
          <cell r="J33">
            <v>2014</v>
          </cell>
        </row>
        <row r="34">
          <cell r="A34">
            <v>41876.373263888891</v>
          </cell>
          <cell r="B34">
            <v>0</v>
          </cell>
          <cell r="J34">
            <v>2014</v>
          </cell>
        </row>
        <row r="35">
          <cell r="A35">
            <v>41876.415868055563</v>
          </cell>
          <cell r="B35">
            <v>0</v>
          </cell>
          <cell r="J35">
            <v>2014</v>
          </cell>
        </row>
        <row r="36">
          <cell r="A36">
            <v>41876.460474537038</v>
          </cell>
          <cell r="B36">
            <v>0</v>
          </cell>
          <cell r="J36">
            <v>2014</v>
          </cell>
        </row>
        <row r="37">
          <cell r="A37">
            <v>41876.490833333337</v>
          </cell>
          <cell r="B37">
            <v>0</v>
          </cell>
          <cell r="J37">
            <v>2014</v>
          </cell>
        </row>
        <row r="38">
          <cell r="A38">
            <v>41876.491932870369</v>
          </cell>
          <cell r="B38">
            <v>0</v>
          </cell>
          <cell r="J38">
            <v>2014</v>
          </cell>
        </row>
        <row r="39">
          <cell r="A39">
            <v>41876.497499999998</v>
          </cell>
          <cell r="B39">
            <v>2</v>
          </cell>
          <cell r="J39">
            <v>2014</v>
          </cell>
        </row>
        <row r="40">
          <cell r="A40">
            <v>41876.537997685176</v>
          </cell>
          <cell r="B40">
            <v>6</v>
          </cell>
          <cell r="J40">
            <v>2014</v>
          </cell>
        </row>
        <row r="41">
          <cell r="A41">
            <v>41876.553506944438</v>
          </cell>
          <cell r="B41">
            <v>0</v>
          </cell>
          <cell r="J41">
            <v>2014</v>
          </cell>
        </row>
        <row r="42">
          <cell r="A42">
            <v>41876.56894675926</v>
          </cell>
          <cell r="B42">
            <v>0</v>
          </cell>
          <cell r="J42">
            <v>2014</v>
          </cell>
        </row>
        <row r="43">
          <cell r="A43">
            <v>41876.613125000003</v>
          </cell>
          <cell r="B43">
            <v>4</v>
          </cell>
          <cell r="J43">
            <v>2014</v>
          </cell>
        </row>
        <row r="44">
          <cell r="A44">
            <v>41876.654699074083</v>
          </cell>
          <cell r="B44">
            <v>3</v>
          </cell>
          <cell r="J44">
            <v>2014</v>
          </cell>
        </row>
        <row r="45">
          <cell r="A45">
            <v>41876.70208333333</v>
          </cell>
          <cell r="B45">
            <v>0</v>
          </cell>
          <cell r="J45">
            <v>2014</v>
          </cell>
        </row>
        <row r="46">
          <cell r="A46">
            <v>41876.815462962957</v>
          </cell>
          <cell r="B46">
            <v>0</v>
          </cell>
          <cell r="J46">
            <v>2014</v>
          </cell>
        </row>
        <row r="47">
          <cell r="A47">
            <v>41876.869675925933</v>
          </cell>
          <cell r="B47">
            <v>0</v>
          </cell>
          <cell r="J47">
            <v>2014</v>
          </cell>
        </row>
        <row r="48">
          <cell r="A48">
            <v>41877.214560185188</v>
          </cell>
          <cell r="B48">
            <v>0</v>
          </cell>
          <cell r="J48">
            <v>2014</v>
          </cell>
        </row>
        <row r="49">
          <cell r="A49">
            <v>41877.542858796303</v>
          </cell>
          <cell r="B49">
            <v>0</v>
          </cell>
          <cell r="J49">
            <v>2014</v>
          </cell>
        </row>
        <row r="50">
          <cell r="A50">
            <v>41877.582812499997</v>
          </cell>
          <cell r="B50">
            <v>0</v>
          </cell>
          <cell r="J50">
            <v>2014</v>
          </cell>
        </row>
        <row r="51">
          <cell r="A51">
            <v>41877.611435185187</v>
          </cell>
          <cell r="B51">
            <v>0</v>
          </cell>
          <cell r="J51">
            <v>2014</v>
          </cell>
        </row>
        <row r="52">
          <cell r="A52">
            <v>41877.624016203707</v>
          </cell>
          <cell r="B52">
            <v>0</v>
          </cell>
          <cell r="J52">
            <v>2014</v>
          </cell>
        </row>
        <row r="53">
          <cell r="A53">
            <v>41877.668969907398</v>
          </cell>
          <cell r="B53">
            <v>0</v>
          </cell>
          <cell r="J53">
            <v>2014</v>
          </cell>
        </row>
        <row r="54">
          <cell r="A54">
            <v>41877.679907407408</v>
          </cell>
          <cell r="B54">
            <v>0</v>
          </cell>
          <cell r="J54">
            <v>2014</v>
          </cell>
        </row>
        <row r="55">
          <cell r="A55">
            <v>41877.709074074082</v>
          </cell>
          <cell r="B55">
            <v>0</v>
          </cell>
          <cell r="J55">
            <v>2014</v>
          </cell>
        </row>
        <row r="56">
          <cell r="A56">
            <v>41877.749699074076</v>
          </cell>
          <cell r="B56">
            <v>0.5</v>
          </cell>
          <cell r="J56">
            <v>2014</v>
          </cell>
        </row>
        <row r="57">
          <cell r="A57">
            <v>41877.792858796303</v>
          </cell>
          <cell r="B57">
            <v>0.5</v>
          </cell>
          <cell r="J57">
            <v>2014</v>
          </cell>
        </row>
        <row r="58">
          <cell r="A58">
            <v>41877.807743055557</v>
          </cell>
          <cell r="B58">
            <v>0</v>
          </cell>
          <cell r="J58">
            <v>2014</v>
          </cell>
        </row>
        <row r="59">
          <cell r="A59">
            <v>41877.828599537039</v>
          </cell>
          <cell r="B59">
            <v>0</v>
          </cell>
          <cell r="J59">
            <v>2014</v>
          </cell>
        </row>
        <row r="60">
          <cell r="A60">
            <v>41877.82984953704</v>
          </cell>
          <cell r="B60">
            <v>4</v>
          </cell>
          <cell r="J60">
            <v>2014</v>
          </cell>
        </row>
        <row r="61">
          <cell r="A61">
            <v>41877.87295138889</v>
          </cell>
          <cell r="B61">
            <v>3</v>
          </cell>
          <cell r="J61">
            <v>2014</v>
          </cell>
        </row>
        <row r="62">
          <cell r="A62">
            <v>41877.914409722223</v>
          </cell>
          <cell r="B62">
            <v>3</v>
          </cell>
          <cell r="J62">
            <v>2014</v>
          </cell>
        </row>
        <row r="63">
          <cell r="A63">
            <v>41877.963263888887</v>
          </cell>
          <cell r="B63">
            <v>3</v>
          </cell>
          <cell r="J63">
            <v>2014</v>
          </cell>
        </row>
        <row r="64">
          <cell r="A64">
            <v>41877.999976851846</v>
          </cell>
          <cell r="B64">
            <v>2</v>
          </cell>
          <cell r="J64">
            <v>2014</v>
          </cell>
        </row>
        <row r="65">
          <cell r="A65">
            <v>41878.290810185194</v>
          </cell>
          <cell r="B65">
            <v>0</v>
          </cell>
          <cell r="J65">
            <v>2014</v>
          </cell>
        </row>
        <row r="66">
          <cell r="A66">
            <v>41882.302060185182</v>
          </cell>
          <cell r="B66">
            <v>0</v>
          </cell>
          <cell r="J66">
            <v>2014</v>
          </cell>
        </row>
        <row r="67">
          <cell r="A67">
            <v>41882.329201388893</v>
          </cell>
          <cell r="B67">
            <v>0</v>
          </cell>
          <cell r="J67">
            <v>2014</v>
          </cell>
        </row>
        <row r="68">
          <cell r="A68">
            <v>41882.365798611107</v>
          </cell>
          <cell r="B68">
            <v>0</v>
          </cell>
          <cell r="J68">
            <v>2014</v>
          </cell>
        </row>
        <row r="69">
          <cell r="A69">
            <v>41882.418344907397</v>
          </cell>
          <cell r="B69">
            <v>0</v>
          </cell>
          <cell r="J69">
            <v>2014</v>
          </cell>
        </row>
        <row r="70">
          <cell r="A70">
            <v>41882.455462962957</v>
          </cell>
          <cell r="B70">
            <v>0</v>
          </cell>
          <cell r="J70">
            <v>2014</v>
          </cell>
        </row>
        <row r="71">
          <cell r="A71">
            <v>41882.500462962962</v>
          </cell>
          <cell r="B71">
            <v>0</v>
          </cell>
          <cell r="J71">
            <v>2014</v>
          </cell>
        </row>
        <row r="72">
          <cell r="A72">
            <v>41882.539548611108</v>
          </cell>
          <cell r="B72">
            <v>0</v>
          </cell>
          <cell r="J72">
            <v>2014</v>
          </cell>
        </row>
        <row r="73">
          <cell r="A73">
            <v>41882.627685185187</v>
          </cell>
          <cell r="B73">
            <v>0</v>
          </cell>
          <cell r="J73">
            <v>2014</v>
          </cell>
        </row>
        <row r="74">
          <cell r="A74">
            <v>41882.715069444443</v>
          </cell>
          <cell r="B74">
            <v>0</v>
          </cell>
          <cell r="J74">
            <v>2014</v>
          </cell>
        </row>
        <row r="75">
          <cell r="A75">
            <v>41882.74726851852</v>
          </cell>
          <cell r="B75">
            <v>1</v>
          </cell>
          <cell r="J75">
            <v>2014</v>
          </cell>
        </row>
        <row r="76">
          <cell r="A76">
            <v>41882.793078703697</v>
          </cell>
          <cell r="B76">
            <v>1</v>
          </cell>
          <cell r="J76">
            <v>2014</v>
          </cell>
        </row>
        <row r="77">
          <cell r="A77">
            <v>41882.857905092591</v>
          </cell>
          <cell r="B77">
            <v>0</v>
          </cell>
          <cell r="J77">
            <v>2014</v>
          </cell>
        </row>
        <row r="78">
          <cell r="A78">
            <v>41882.966793981483</v>
          </cell>
          <cell r="B78">
            <v>0</v>
          </cell>
          <cell r="J78">
            <v>2014</v>
          </cell>
        </row>
        <row r="79">
          <cell r="A79">
            <v>41882.999108796299</v>
          </cell>
          <cell r="B79">
            <v>0</v>
          </cell>
          <cell r="J79">
            <v>2014</v>
          </cell>
        </row>
        <row r="80">
          <cell r="A80">
            <v>41883.039641203701</v>
          </cell>
          <cell r="B80">
            <v>1</v>
          </cell>
          <cell r="J80">
            <v>2014</v>
          </cell>
        </row>
        <row r="81">
          <cell r="A81">
            <v>41883.080405092587</v>
          </cell>
          <cell r="B81">
            <v>2</v>
          </cell>
          <cell r="J81">
            <v>2014</v>
          </cell>
        </row>
        <row r="82">
          <cell r="A82">
            <v>41883.202928240738</v>
          </cell>
          <cell r="B82">
            <v>3</v>
          </cell>
          <cell r="J82">
            <v>2014</v>
          </cell>
        </row>
        <row r="83">
          <cell r="A83">
            <v>41883.25708333333</v>
          </cell>
          <cell r="B83">
            <v>3</v>
          </cell>
          <cell r="J83">
            <v>2014</v>
          </cell>
        </row>
        <row r="84">
          <cell r="A84">
            <v>41883.297962962963</v>
          </cell>
          <cell r="B84">
            <v>3</v>
          </cell>
          <cell r="J84">
            <v>2014</v>
          </cell>
        </row>
        <row r="85">
          <cell r="A85">
            <v>41883.329270833332</v>
          </cell>
          <cell r="B85">
            <v>2</v>
          </cell>
          <cell r="J85">
            <v>2014</v>
          </cell>
        </row>
        <row r="86">
          <cell r="A86">
            <v>41883.331087962957</v>
          </cell>
          <cell r="B86">
            <v>0</v>
          </cell>
          <cell r="J86">
            <v>2014</v>
          </cell>
        </row>
        <row r="87">
          <cell r="A87">
            <v>41883.332025462973</v>
          </cell>
          <cell r="B87">
            <v>0</v>
          </cell>
          <cell r="J87">
            <v>2014</v>
          </cell>
        </row>
        <row r="88">
          <cell r="A88">
            <v>41883.333912037036</v>
          </cell>
          <cell r="B88">
            <v>0</v>
          </cell>
          <cell r="J88">
            <v>2014</v>
          </cell>
        </row>
        <row r="89">
          <cell r="A89">
            <v>41883.373541666668</v>
          </cell>
          <cell r="B89">
            <v>0</v>
          </cell>
          <cell r="J89">
            <v>2014</v>
          </cell>
        </row>
        <row r="90">
          <cell r="A90">
            <v>41883.391041666669</v>
          </cell>
          <cell r="B90">
            <v>0</v>
          </cell>
          <cell r="J90">
            <v>2014</v>
          </cell>
        </row>
        <row r="91">
          <cell r="A91">
            <v>41883.419965277782</v>
          </cell>
          <cell r="B91">
            <v>2</v>
          </cell>
          <cell r="J91">
            <v>2014</v>
          </cell>
        </row>
        <row r="92">
          <cell r="A92">
            <v>41883.45449074074</v>
          </cell>
          <cell r="B92">
            <v>0</v>
          </cell>
          <cell r="J92">
            <v>2014</v>
          </cell>
        </row>
        <row r="93">
          <cell r="A93">
            <v>41883.498460648138</v>
          </cell>
          <cell r="B93">
            <v>0</v>
          </cell>
          <cell r="J93">
            <v>2014</v>
          </cell>
        </row>
        <row r="94">
          <cell r="A94">
            <v>41883.539143518523</v>
          </cell>
          <cell r="B94">
            <v>0</v>
          </cell>
          <cell r="J94">
            <v>2014</v>
          </cell>
        </row>
        <row r="95">
          <cell r="A95">
            <v>41883.58048611111</v>
          </cell>
          <cell r="B95">
            <v>0</v>
          </cell>
          <cell r="J95">
            <v>2014</v>
          </cell>
        </row>
        <row r="96">
          <cell r="A96">
            <v>41883.622581018521</v>
          </cell>
          <cell r="B96">
            <v>0</v>
          </cell>
          <cell r="J96">
            <v>2014</v>
          </cell>
        </row>
        <row r="97">
          <cell r="A97">
            <v>41883.665486111109</v>
          </cell>
          <cell r="B97">
            <v>0</v>
          </cell>
          <cell r="J97">
            <v>2014</v>
          </cell>
        </row>
        <row r="98">
          <cell r="A98">
            <v>41883.707291666673</v>
          </cell>
          <cell r="B98">
            <v>0</v>
          </cell>
          <cell r="J98">
            <v>2014</v>
          </cell>
        </row>
        <row r="99">
          <cell r="A99">
            <v>41883.749895833331</v>
          </cell>
          <cell r="B99">
            <v>0</v>
          </cell>
          <cell r="J99">
            <v>2014</v>
          </cell>
        </row>
        <row r="100">
          <cell r="A100">
            <v>41883.787743055553</v>
          </cell>
          <cell r="B100">
            <v>0</v>
          </cell>
          <cell r="J100">
            <v>2014</v>
          </cell>
        </row>
        <row r="101">
          <cell r="A101">
            <v>41883.830335648148</v>
          </cell>
          <cell r="B101">
            <v>0</v>
          </cell>
          <cell r="J101">
            <v>2014</v>
          </cell>
        </row>
        <row r="102">
          <cell r="A102">
            <v>41883.87537037037</v>
          </cell>
          <cell r="B102">
            <v>0</v>
          </cell>
          <cell r="J102">
            <v>2014</v>
          </cell>
        </row>
        <row r="103">
          <cell r="A103">
            <v>41883.875555555547</v>
          </cell>
          <cell r="B103">
            <v>0</v>
          </cell>
          <cell r="J103">
            <v>2014</v>
          </cell>
        </row>
        <row r="104">
          <cell r="A104">
            <v>41883.913981481477</v>
          </cell>
          <cell r="B104">
            <v>2</v>
          </cell>
          <cell r="J104">
            <v>2014</v>
          </cell>
        </row>
        <row r="105">
          <cell r="A105">
            <v>41883.961238425924</v>
          </cell>
          <cell r="B105">
            <v>2</v>
          </cell>
          <cell r="J105">
            <v>2014</v>
          </cell>
        </row>
        <row r="106">
          <cell r="A106">
            <v>41883.997187499997</v>
          </cell>
          <cell r="B106">
            <v>0</v>
          </cell>
          <cell r="J106">
            <v>2014</v>
          </cell>
        </row>
        <row r="107">
          <cell r="A107">
            <v>41883.999861111108</v>
          </cell>
          <cell r="B107">
            <v>2</v>
          </cell>
          <cell r="J107">
            <v>2014</v>
          </cell>
        </row>
        <row r="108">
          <cell r="A108">
            <v>41884.001250000001</v>
          </cell>
          <cell r="B108">
            <v>0</v>
          </cell>
          <cell r="J108">
            <v>2014</v>
          </cell>
        </row>
        <row r="109">
          <cell r="A109">
            <v>41884.040081018517</v>
          </cell>
          <cell r="B109">
            <v>2</v>
          </cell>
          <cell r="J109">
            <v>2014</v>
          </cell>
        </row>
        <row r="110">
          <cell r="A110">
            <v>41884.134317129632</v>
          </cell>
          <cell r="B110">
            <v>0</v>
          </cell>
          <cell r="J110">
            <v>2014</v>
          </cell>
        </row>
        <row r="111">
          <cell r="A111">
            <v>41884.184317129628</v>
          </cell>
          <cell r="B111">
            <v>0</v>
          </cell>
          <cell r="J111">
            <v>2014</v>
          </cell>
        </row>
        <row r="112">
          <cell r="A112">
            <v>41884.21607638889</v>
          </cell>
          <cell r="B112">
            <v>0</v>
          </cell>
          <cell r="J112">
            <v>2014</v>
          </cell>
        </row>
        <row r="113">
          <cell r="A113">
            <v>41884.251238425917</v>
          </cell>
          <cell r="B113">
            <v>0</v>
          </cell>
          <cell r="J113">
            <v>2014</v>
          </cell>
        </row>
        <row r="114">
          <cell r="A114">
            <v>41884.411157407398</v>
          </cell>
          <cell r="B114">
            <v>0.5</v>
          </cell>
          <cell r="J114">
            <v>2014</v>
          </cell>
        </row>
        <row r="115">
          <cell r="A115">
            <v>42246.218159722222</v>
          </cell>
          <cell r="B115">
            <v>0</v>
          </cell>
          <cell r="J115">
            <v>2015</v>
          </cell>
        </row>
        <row r="116">
          <cell r="A116">
            <v>42246.218414351853</v>
          </cell>
          <cell r="B116">
            <v>0</v>
          </cell>
          <cell r="J116">
            <v>2015</v>
          </cell>
        </row>
        <row r="117">
          <cell r="A117">
            <v>42246.615752314807</v>
          </cell>
          <cell r="B117">
            <v>75</v>
          </cell>
          <cell r="J117">
            <v>2015</v>
          </cell>
        </row>
        <row r="118">
          <cell r="A118">
            <v>42246.664270833331</v>
          </cell>
          <cell r="B118">
            <v>2</v>
          </cell>
          <cell r="J118">
            <v>2015</v>
          </cell>
        </row>
        <row r="119">
          <cell r="A119">
            <v>42246.705937500003</v>
          </cell>
          <cell r="B119">
            <v>0.5</v>
          </cell>
          <cell r="J119">
            <v>2015</v>
          </cell>
        </row>
        <row r="120">
          <cell r="A120">
            <v>42246.746446759258</v>
          </cell>
          <cell r="B120">
            <v>0.5</v>
          </cell>
          <cell r="J120">
            <v>2015</v>
          </cell>
        </row>
        <row r="121">
          <cell r="A121">
            <v>42246.788356481477</v>
          </cell>
          <cell r="B121">
            <v>75</v>
          </cell>
          <cell r="J121">
            <v>2015</v>
          </cell>
        </row>
        <row r="122">
          <cell r="A122">
            <v>42246.831273148149</v>
          </cell>
          <cell r="B122">
            <v>0.5</v>
          </cell>
          <cell r="J122">
            <v>2015</v>
          </cell>
        </row>
        <row r="123">
          <cell r="A123">
            <v>42246.875081018523</v>
          </cell>
          <cell r="B123">
            <v>2</v>
          </cell>
          <cell r="J123">
            <v>2015</v>
          </cell>
        </row>
        <row r="124">
          <cell r="A124">
            <v>42246.891736111109</v>
          </cell>
          <cell r="B124">
            <v>0</v>
          </cell>
          <cell r="J124">
            <v>2015</v>
          </cell>
        </row>
        <row r="125">
          <cell r="A125">
            <v>42246.913124999999</v>
          </cell>
          <cell r="B125">
            <v>1</v>
          </cell>
          <cell r="J125">
            <v>2015</v>
          </cell>
        </row>
        <row r="126">
          <cell r="A126">
            <v>42246.955324074072</v>
          </cell>
          <cell r="B126">
            <v>0</v>
          </cell>
          <cell r="J126">
            <v>2015</v>
          </cell>
        </row>
        <row r="127">
          <cell r="A127">
            <v>42246.997418981482</v>
          </cell>
          <cell r="B127">
            <v>1</v>
          </cell>
          <cell r="J127">
            <v>2015</v>
          </cell>
        </row>
        <row r="128">
          <cell r="A128">
            <v>42247.081423611111</v>
          </cell>
          <cell r="B128">
            <v>0</v>
          </cell>
          <cell r="J128">
            <v>2015</v>
          </cell>
        </row>
        <row r="129">
          <cell r="A129">
            <v>42247.115266203713</v>
          </cell>
          <cell r="B129">
            <v>0</v>
          </cell>
          <cell r="J129">
            <v>2015</v>
          </cell>
        </row>
        <row r="130">
          <cell r="A130">
            <v>42247.115497685183</v>
          </cell>
          <cell r="B130">
            <v>8</v>
          </cell>
          <cell r="J130">
            <v>2015</v>
          </cell>
        </row>
        <row r="131">
          <cell r="A131">
            <v>42247.115949074083</v>
          </cell>
          <cell r="B131">
            <v>0</v>
          </cell>
          <cell r="J131">
            <v>2015</v>
          </cell>
        </row>
        <row r="132">
          <cell r="A132">
            <v>42247.11645833333</v>
          </cell>
          <cell r="B132">
            <v>0</v>
          </cell>
          <cell r="J132">
            <v>2015</v>
          </cell>
        </row>
        <row r="133">
          <cell r="A133">
            <v>42247.164305555547</v>
          </cell>
          <cell r="B133">
            <v>0</v>
          </cell>
          <cell r="J133">
            <v>2015</v>
          </cell>
        </row>
        <row r="134">
          <cell r="A134">
            <v>42247.322465277779</v>
          </cell>
          <cell r="B134">
            <v>0</v>
          </cell>
          <cell r="J134">
            <v>2015</v>
          </cell>
        </row>
        <row r="135">
          <cell r="A135">
            <v>42247.404178240737</v>
          </cell>
          <cell r="B135">
            <v>0</v>
          </cell>
          <cell r="J135">
            <v>2015</v>
          </cell>
        </row>
        <row r="136">
          <cell r="A136">
            <v>42247.51699074074</v>
          </cell>
          <cell r="B136">
            <v>0</v>
          </cell>
          <cell r="J136">
            <v>2015</v>
          </cell>
        </row>
        <row r="137">
          <cell r="A137">
            <v>42247.521261574067</v>
          </cell>
          <cell r="B137">
            <v>0</v>
          </cell>
          <cell r="J137">
            <v>2015</v>
          </cell>
        </row>
        <row r="138">
          <cell r="A138">
            <v>42247.521817129629</v>
          </cell>
          <cell r="B138">
            <v>0</v>
          </cell>
          <cell r="J138">
            <v>2015</v>
          </cell>
        </row>
        <row r="139">
          <cell r="A139">
            <v>42247.53466435185</v>
          </cell>
          <cell r="B139">
            <v>0</v>
          </cell>
          <cell r="J139">
            <v>2015</v>
          </cell>
        </row>
        <row r="140">
          <cell r="A140">
            <v>42247.544976851852</v>
          </cell>
          <cell r="B140">
            <v>0</v>
          </cell>
          <cell r="J140">
            <v>2015</v>
          </cell>
        </row>
        <row r="141">
          <cell r="A141">
            <v>42247.582754629628</v>
          </cell>
          <cell r="B141">
            <v>3</v>
          </cell>
          <cell r="J141">
            <v>2015</v>
          </cell>
        </row>
        <row r="142">
          <cell r="A142">
            <v>42247.617337962962</v>
          </cell>
          <cell r="B142">
            <v>2</v>
          </cell>
          <cell r="J142">
            <v>2015</v>
          </cell>
        </row>
        <row r="143">
          <cell r="A143">
            <v>42247.663252314807</v>
          </cell>
          <cell r="B143">
            <v>2</v>
          </cell>
          <cell r="J143">
            <v>2015</v>
          </cell>
        </row>
        <row r="144">
          <cell r="A144">
            <v>42247.713518518518</v>
          </cell>
          <cell r="B144">
            <v>2</v>
          </cell>
          <cell r="J144">
            <v>2015</v>
          </cell>
        </row>
        <row r="145">
          <cell r="A145">
            <v>42247.747395833343</v>
          </cell>
          <cell r="B145">
            <v>2</v>
          </cell>
          <cell r="J145">
            <v>2015</v>
          </cell>
        </row>
        <row r="146">
          <cell r="A146">
            <v>42247.788483796299</v>
          </cell>
          <cell r="B146">
            <v>2</v>
          </cell>
          <cell r="J146">
            <v>2015</v>
          </cell>
        </row>
        <row r="147">
          <cell r="A147">
            <v>42247.836030092592</v>
          </cell>
          <cell r="B147">
            <v>2</v>
          </cell>
          <cell r="J147">
            <v>2015</v>
          </cell>
        </row>
        <row r="148">
          <cell r="A148">
            <v>42247.873599537037</v>
          </cell>
          <cell r="B148">
            <v>2</v>
          </cell>
          <cell r="J148">
            <v>2015</v>
          </cell>
        </row>
        <row r="149">
          <cell r="A149">
            <v>42247.924479166657</v>
          </cell>
          <cell r="B149">
            <v>3</v>
          </cell>
          <cell r="J149">
            <v>2015</v>
          </cell>
        </row>
        <row r="150">
          <cell r="A150">
            <v>42247.935243055559</v>
          </cell>
          <cell r="B150">
            <v>0</v>
          </cell>
          <cell r="J150">
            <v>2015</v>
          </cell>
        </row>
        <row r="151">
          <cell r="A151">
            <v>42247.938981481479</v>
          </cell>
          <cell r="B151">
            <v>0</v>
          </cell>
          <cell r="J151">
            <v>2015</v>
          </cell>
        </row>
        <row r="152">
          <cell r="A152">
            <v>42247.972997685189</v>
          </cell>
          <cell r="B152">
            <v>0</v>
          </cell>
          <cell r="J152">
            <v>2015</v>
          </cell>
        </row>
        <row r="153">
          <cell r="A153">
            <v>42247.996562499997</v>
          </cell>
          <cell r="B153">
            <v>0</v>
          </cell>
          <cell r="J153">
            <v>2015</v>
          </cell>
        </row>
        <row r="154">
          <cell r="A154">
            <v>42248.036238425928</v>
          </cell>
          <cell r="B154">
            <v>1</v>
          </cell>
          <cell r="J154">
            <v>2015</v>
          </cell>
        </row>
        <row r="155">
          <cell r="A155">
            <v>42248.098958333343</v>
          </cell>
          <cell r="B155">
            <v>0</v>
          </cell>
          <cell r="J155">
            <v>2015</v>
          </cell>
        </row>
        <row r="156">
          <cell r="A156">
            <v>42248.244942129633</v>
          </cell>
          <cell r="B156">
            <v>0</v>
          </cell>
          <cell r="J156">
            <v>2015</v>
          </cell>
        </row>
        <row r="157">
          <cell r="A157">
            <v>42248.291851851849</v>
          </cell>
          <cell r="B157">
            <v>0</v>
          </cell>
          <cell r="J157">
            <v>2015</v>
          </cell>
        </row>
        <row r="158">
          <cell r="A158">
            <v>42253.290567129632</v>
          </cell>
          <cell r="B158">
            <v>0</v>
          </cell>
          <cell r="J158">
            <v>2015</v>
          </cell>
        </row>
        <row r="159">
          <cell r="A159">
            <v>42253.331122685187</v>
          </cell>
          <cell r="B159">
            <v>0</v>
          </cell>
          <cell r="J159">
            <v>2015</v>
          </cell>
        </row>
        <row r="160">
          <cell r="A160">
            <v>42253.370173611111</v>
          </cell>
          <cell r="B160">
            <v>0</v>
          </cell>
          <cell r="J160">
            <v>2015</v>
          </cell>
        </row>
        <row r="161">
          <cell r="A161">
            <v>42253.415150462963</v>
          </cell>
          <cell r="B161">
            <v>0</v>
          </cell>
          <cell r="J161">
            <v>2015</v>
          </cell>
        </row>
        <row r="162">
          <cell r="A162">
            <v>42253.452708333331</v>
          </cell>
          <cell r="B162">
            <v>0</v>
          </cell>
          <cell r="J162">
            <v>2015</v>
          </cell>
        </row>
        <row r="163">
          <cell r="A163">
            <v>42253.493993055563</v>
          </cell>
          <cell r="B163">
            <v>0</v>
          </cell>
          <cell r="J163">
            <v>2015</v>
          </cell>
        </row>
        <row r="164">
          <cell r="A164">
            <v>42253.494618055563</v>
          </cell>
          <cell r="B164">
            <v>0</v>
          </cell>
          <cell r="J164">
            <v>2015</v>
          </cell>
        </row>
        <row r="165">
          <cell r="A165">
            <v>42253.540266203701</v>
          </cell>
          <cell r="B165">
            <v>1</v>
          </cell>
          <cell r="J165">
            <v>2015</v>
          </cell>
        </row>
        <row r="166">
          <cell r="A166">
            <v>42253.580509259264</v>
          </cell>
          <cell r="B166">
            <v>0</v>
          </cell>
          <cell r="J166">
            <v>2015</v>
          </cell>
        </row>
        <row r="167">
          <cell r="A167">
            <v>42253.621064814812</v>
          </cell>
          <cell r="B167">
            <v>0</v>
          </cell>
          <cell r="J167">
            <v>2015</v>
          </cell>
        </row>
        <row r="168">
          <cell r="A168">
            <v>42253.663263888891</v>
          </cell>
          <cell r="B168">
            <v>0</v>
          </cell>
          <cell r="J168">
            <v>2015</v>
          </cell>
        </row>
        <row r="169">
          <cell r="A169">
            <v>42253.702962962961</v>
          </cell>
          <cell r="B169">
            <v>0</v>
          </cell>
          <cell r="J169">
            <v>2015</v>
          </cell>
        </row>
        <row r="170">
          <cell r="A170">
            <v>42253.746620370373</v>
          </cell>
          <cell r="B170">
            <v>0</v>
          </cell>
          <cell r="J170">
            <v>2015</v>
          </cell>
        </row>
        <row r="171">
          <cell r="A171">
            <v>42253.7893287037</v>
          </cell>
          <cell r="B171">
            <v>0</v>
          </cell>
          <cell r="J171">
            <v>2015</v>
          </cell>
        </row>
        <row r="172">
          <cell r="A172">
            <v>42253.833796296298</v>
          </cell>
          <cell r="B172">
            <v>0</v>
          </cell>
          <cell r="J172">
            <v>2015</v>
          </cell>
        </row>
        <row r="173">
          <cell r="A173">
            <v>42253.891875000001</v>
          </cell>
          <cell r="B173">
            <v>1</v>
          </cell>
          <cell r="J173">
            <v>2015</v>
          </cell>
        </row>
        <row r="174">
          <cell r="A174">
            <v>42253.91810185185</v>
          </cell>
          <cell r="B174">
            <v>1</v>
          </cell>
          <cell r="J174">
            <v>2015</v>
          </cell>
        </row>
        <row r="175">
          <cell r="A175">
            <v>42253.959328703713</v>
          </cell>
          <cell r="B175">
            <v>1</v>
          </cell>
          <cell r="J175">
            <v>2015</v>
          </cell>
        </row>
        <row r="176">
          <cell r="A176">
            <v>42253.989270833343</v>
          </cell>
          <cell r="B176">
            <v>0</v>
          </cell>
          <cell r="J176">
            <v>2015</v>
          </cell>
        </row>
        <row r="177">
          <cell r="A177">
            <v>42253.989895833343</v>
          </cell>
          <cell r="B177">
            <v>2</v>
          </cell>
          <cell r="J177">
            <v>2015</v>
          </cell>
        </row>
        <row r="178">
          <cell r="A178">
            <v>42254.044537037043</v>
          </cell>
          <cell r="B178">
            <v>0</v>
          </cell>
          <cell r="J178">
            <v>2015</v>
          </cell>
        </row>
        <row r="179">
          <cell r="A179">
            <v>42254.075520833343</v>
          </cell>
          <cell r="B179">
            <v>2</v>
          </cell>
          <cell r="J179">
            <v>2015</v>
          </cell>
        </row>
        <row r="180">
          <cell r="A180">
            <v>42254.118634259263</v>
          </cell>
          <cell r="B180">
            <v>2</v>
          </cell>
          <cell r="J180">
            <v>2015</v>
          </cell>
        </row>
        <row r="181">
          <cell r="A181">
            <v>42254.158194444448</v>
          </cell>
          <cell r="B181">
            <v>3</v>
          </cell>
          <cell r="J181">
            <v>2015</v>
          </cell>
        </row>
        <row r="182">
          <cell r="A182">
            <v>42254.205717592587</v>
          </cell>
          <cell r="B182">
            <v>5</v>
          </cell>
          <cell r="J182">
            <v>2015</v>
          </cell>
        </row>
        <row r="183">
          <cell r="A183">
            <v>42254.253182870372</v>
          </cell>
          <cell r="B183">
            <v>5</v>
          </cell>
          <cell r="J183">
            <v>2015</v>
          </cell>
        </row>
        <row r="184">
          <cell r="A184">
            <v>42254.288032407407</v>
          </cell>
          <cell r="B184">
            <v>6</v>
          </cell>
          <cell r="J184">
            <v>2015</v>
          </cell>
        </row>
        <row r="185">
          <cell r="A185">
            <v>42254.32984953704</v>
          </cell>
          <cell r="B185">
            <v>0</v>
          </cell>
          <cell r="J185">
            <v>2015</v>
          </cell>
        </row>
        <row r="186">
          <cell r="A186">
            <v>42254.330335648148</v>
          </cell>
          <cell r="B186">
            <v>6</v>
          </cell>
          <cell r="J186">
            <v>2015</v>
          </cell>
        </row>
        <row r="187">
          <cell r="A187">
            <v>42254.375671296293</v>
          </cell>
          <cell r="B187">
            <v>6</v>
          </cell>
          <cell r="J187">
            <v>2015</v>
          </cell>
        </row>
        <row r="188">
          <cell r="A188">
            <v>42254.41097222222</v>
          </cell>
          <cell r="B188">
            <v>0</v>
          </cell>
          <cell r="J188">
            <v>2015</v>
          </cell>
        </row>
        <row r="189">
          <cell r="A189">
            <v>42254.423946759263</v>
          </cell>
          <cell r="B189">
            <v>3</v>
          </cell>
          <cell r="J189">
            <v>2015</v>
          </cell>
        </row>
        <row r="190">
          <cell r="A190">
            <v>42254.460798611108</v>
          </cell>
          <cell r="B190">
            <v>1</v>
          </cell>
          <cell r="J190">
            <v>2015</v>
          </cell>
        </row>
        <row r="191">
          <cell r="A191">
            <v>42254.536759259259</v>
          </cell>
          <cell r="B191">
            <v>1</v>
          </cell>
          <cell r="J191">
            <v>2015</v>
          </cell>
        </row>
        <row r="192">
          <cell r="A192">
            <v>42254.585405092592</v>
          </cell>
          <cell r="B192">
            <v>1</v>
          </cell>
          <cell r="J192">
            <v>2015</v>
          </cell>
        </row>
        <row r="193">
          <cell r="A193">
            <v>42254.621932870366</v>
          </cell>
          <cell r="B193">
            <v>1</v>
          </cell>
          <cell r="J193">
            <v>2015</v>
          </cell>
        </row>
        <row r="194">
          <cell r="A194">
            <v>42254.66909722222</v>
          </cell>
          <cell r="B194">
            <v>1</v>
          </cell>
          <cell r="J194">
            <v>2015</v>
          </cell>
        </row>
        <row r="195">
          <cell r="A195">
            <v>42254.709293981483</v>
          </cell>
          <cell r="B195">
            <v>0</v>
          </cell>
          <cell r="J195">
            <v>2015</v>
          </cell>
        </row>
        <row r="196">
          <cell r="A196">
            <v>42254.752291666657</v>
          </cell>
          <cell r="B196">
            <v>1</v>
          </cell>
          <cell r="J196">
            <v>2015</v>
          </cell>
        </row>
        <row r="197">
          <cell r="A197">
            <v>42254.795902777783</v>
          </cell>
          <cell r="B197">
            <v>1</v>
          </cell>
          <cell r="J197">
            <v>2015</v>
          </cell>
        </row>
        <row r="198">
          <cell r="A198">
            <v>42254.835462962961</v>
          </cell>
          <cell r="B198">
            <v>2</v>
          </cell>
          <cell r="J198">
            <v>2015</v>
          </cell>
        </row>
        <row r="199">
          <cell r="A199">
            <v>42254.879108796304</v>
          </cell>
          <cell r="B199">
            <v>1</v>
          </cell>
          <cell r="J199">
            <v>2015</v>
          </cell>
        </row>
        <row r="200">
          <cell r="A200">
            <v>42254.923136574071</v>
          </cell>
          <cell r="B200">
            <v>3</v>
          </cell>
          <cell r="J200">
            <v>2015</v>
          </cell>
        </row>
        <row r="201">
          <cell r="A201">
            <v>42254.964247685188</v>
          </cell>
          <cell r="B201">
            <v>3</v>
          </cell>
          <cell r="J201">
            <v>2015</v>
          </cell>
        </row>
        <row r="202">
          <cell r="A202">
            <v>42254.998148148137</v>
          </cell>
          <cell r="B202">
            <v>3</v>
          </cell>
          <cell r="J202">
            <v>2015</v>
          </cell>
        </row>
        <row r="203">
          <cell r="A203">
            <v>42255.036238425928</v>
          </cell>
          <cell r="B203">
            <v>3</v>
          </cell>
          <cell r="J203">
            <v>2015</v>
          </cell>
        </row>
        <row r="204">
          <cell r="A204">
            <v>42255.0780787037</v>
          </cell>
          <cell r="B204">
            <v>3</v>
          </cell>
          <cell r="J204">
            <v>2015</v>
          </cell>
        </row>
        <row r="205">
          <cell r="A205">
            <v>42255.13071759259</v>
          </cell>
          <cell r="B205">
            <v>3</v>
          </cell>
          <cell r="J205">
            <v>2015</v>
          </cell>
        </row>
        <row r="206">
          <cell r="A206">
            <v>42255.241539351853</v>
          </cell>
          <cell r="B206">
            <v>2</v>
          </cell>
          <cell r="J206">
            <v>2015</v>
          </cell>
        </row>
        <row r="207">
          <cell r="A207">
            <v>42255.297777777778</v>
          </cell>
          <cell r="B207">
            <v>0</v>
          </cell>
          <cell r="J207">
            <v>2015</v>
          </cell>
        </row>
        <row r="208">
          <cell r="A208">
            <v>42255.333657407413</v>
          </cell>
          <cell r="B208">
            <v>0</v>
          </cell>
          <cell r="J208">
            <v>2015</v>
          </cell>
        </row>
        <row r="209">
          <cell r="A209">
            <v>42255.37</v>
          </cell>
          <cell r="B209">
            <v>0</v>
          </cell>
          <cell r="J209">
            <v>2015</v>
          </cell>
        </row>
        <row r="210">
          <cell r="A210">
            <v>42255.41302083333</v>
          </cell>
          <cell r="B210">
            <v>0</v>
          </cell>
          <cell r="J210">
            <v>2015</v>
          </cell>
        </row>
        <row r="211">
          <cell r="A211">
            <v>42600.861284722218</v>
          </cell>
          <cell r="B211">
            <v>0</v>
          </cell>
          <cell r="J211">
            <v>2016</v>
          </cell>
        </row>
        <row r="212">
          <cell r="A212">
            <v>42600.870682870373</v>
          </cell>
          <cell r="B212">
            <v>0</v>
          </cell>
          <cell r="J212">
            <v>2016</v>
          </cell>
        </row>
        <row r="213">
          <cell r="A213">
            <v>42601.853437500002</v>
          </cell>
          <cell r="B213">
            <v>0</v>
          </cell>
          <cell r="J213">
            <v>2016</v>
          </cell>
        </row>
        <row r="214">
          <cell r="A214">
            <v>42605.026284722233</v>
          </cell>
          <cell r="B214">
            <v>0</v>
          </cell>
          <cell r="J214">
            <v>2016</v>
          </cell>
        </row>
        <row r="215">
          <cell r="A215">
            <v>42608.889247685183</v>
          </cell>
          <cell r="B215">
            <v>0</v>
          </cell>
          <cell r="J215">
            <v>2016</v>
          </cell>
        </row>
        <row r="216">
          <cell r="A216">
            <v>42608.890983796293</v>
          </cell>
          <cell r="B216">
            <v>0</v>
          </cell>
          <cell r="J216">
            <v>2016</v>
          </cell>
        </row>
        <row r="217">
          <cell r="A217">
            <v>42608.891400462962</v>
          </cell>
          <cell r="B217">
            <v>3</v>
          </cell>
          <cell r="J217">
            <v>2016</v>
          </cell>
        </row>
        <row r="218">
          <cell r="A218">
            <v>42608.894317129627</v>
          </cell>
          <cell r="B218">
            <v>0</v>
          </cell>
          <cell r="J218">
            <v>2016</v>
          </cell>
        </row>
        <row r="219">
          <cell r="A219">
            <v>42608.95071759259</v>
          </cell>
          <cell r="B219">
            <v>0</v>
          </cell>
          <cell r="J219">
            <v>2016</v>
          </cell>
        </row>
        <row r="220">
          <cell r="A220">
            <v>42609.049004629633</v>
          </cell>
          <cell r="B220">
            <v>0</v>
          </cell>
          <cell r="J220">
            <v>2016</v>
          </cell>
        </row>
        <row r="221">
          <cell r="A221">
            <v>42609.298796296287</v>
          </cell>
          <cell r="B221">
            <v>0</v>
          </cell>
          <cell r="J221">
            <v>2016</v>
          </cell>
        </row>
        <row r="222">
          <cell r="A222">
            <v>42609.332696759258</v>
          </cell>
          <cell r="B222">
            <v>0</v>
          </cell>
          <cell r="J222">
            <v>2016</v>
          </cell>
        </row>
        <row r="223">
          <cell r="A223">
            <v>42609.380798611113</v>
          </cell>
          <cell r="B223">
            <v>0</v>
          </cell>
          <cell r="J223">
            <v>2016</v>
          </cell>
        </row>
        <row r="224">
          <cell r="A224">
            <v>42609.426840277767</v>
          </cell>
          <cell r="B224">
            <v>0</v>
          </cell>
          <cell r="J224">
            <v>2016</v>
          </cell>
        </row>
        <row r="225">
          <cell r="A225">
            <v>42609.463472222233</v>
          </cell>
          <cell r="B225">
            <v>0</v>
          </cell>
          <cell r="J225">
            <v>2016</v>
          </cell>
        </row>
        <row r="226">
          <cell r="A226">
            <v>42609.502210648148</v>
          </cell>
          <cell r="B226">
            <v>0</v>
          </cell>
          <cell r="J226">
            <v>2016</v>
          </cell>
        </row>
        <row r="227">
          <cell r="A227">
            <v>42609.543854166674</v>
          </cell>
          <cell r="B227">
            <v>0</v>
          </cell>
          <cell r="J227">
            <v>2016</v>
          </cell>
        </row>
        <row r="228">
          <cell r="A228">
            <v>42609.581273148149</v>
          </cell>
          <cell r="B228">
            <v>0</v>
          </cell>
          <cell r="J228">
            <v>2016</v>
          </cell>
        </row>
        <row r="229">
          <cell r="A229">
            <v>42609.655266203707</v>
          </cell>
          <cell r="B229">
            <v>0</v>
          </cell>
          <cell r="J229">
            <v>2016</v>
          </cell>
        </row>
        <row r="230">
          <cell r="A230">
            <v>42609.687650462962</v>
          </cell>
          <cell r="B230">
            <v>0</v>
          </cell>
          <cell r="J230">
            <v>2016</v>
          </cell>
        </row>
        <row r="231">
          <cell r="A231">
            <v>42609.70484953704</v>
          </cell>
          <cell r="B231">
            <v>0</v>
          </cell>
          <cell r="J231">
            <v>2016</v>
          </cell>
        </row>
        <row r="232">
          <cell r="A232">
            <v>42609.750381944446</v>
          </cell>
          <cell r="B232">
            <v>0</v>
          </cell>
          <cell r="J232">
            <v>2016</v>
          </cell>
        </row>
        <row r="233">
          <cell r="A233">
            <v>42609.789594907408</v>
          </cell>
          <cell r="B233">
            <v>0</v>
          </cell>
          <cell r="J233">
            <v>2016</v>
          </cell>
        </row>
        <row r="234">
          <cell r="A234">
            <v>42609.835821759261</v>
          </cell>
          <cell r="B234">
            <v>2</v>
          </cell>
          <cell r="J234">
            <v>2016</v>
          </cell>
        </row>
        <row r="235">
          <cell r="A235">
            <v>42609.874027777783</v>
          </cell>
          <cell r="B235">
            <v>3</v>
          </cell>
          <cell r="J235">
            <v>2016</v>
          </cell>
        </row>
        <row r="236">
          <cell r="A236">
            <v>42609.937905092593</v>
          </cell>
          <cell r="B236">
            <v>3</v>
          </cell>
          <cell r="J236">
            <v>2016</v>
          </cell>
        </row>
        <row r="237">
          <cell r="A237">
            <v>42609.960914351846</v>
          </cell>
          <cell r="B237">
            <v>3</v>
          </cell>
          <cell r="J237">
            <v>2016</v>
          </cell>
        </row>
        <row r="238">
          <cell r="A238">
            <v>42609.98505787037</v>
          </cell>
          <cell r="B238">
            <v>0</v>
          </cell>
          <cell r="J238">
            <v>2016</v>
          </cell>
        </row>
        <row r="239">
          <cell r="A239">
            <v>42610.000081018523</v>
          </cell>
          <cell r="B239">
            <v>3</v>
          </cell>
          <cell r="J239">
            <v>2016</v>
          </cell>
        </row>
        <row r="240">
          <cell r="A240">
            <v>42610.025879629633</v>
          </cell>
          <cell r="B240">
            <v>0</v>
          </cell>
          <cell r="J240">
            <v>2016</v>
          </cell>
        </row>
        <row r="241">
          <cell r="A241">
            <v>42610.040902777779</v>
          </cell>
          <cell r="B241">
            <v>3</v>
          </cell>
          <cell r="J241">
            <v>2016</v>
          </cell>
        </row>
        <row r="242">
          <cell r="A242">
            <v>42610.096006944441</v>
          </cell>
          <cell r="B242">
            <v>4</v>
          </cell>
          <cell r="J242">
            <v>2016</v>
          </cell>
        </row>
        <row r="243">
          <cell r="A243">
            <v>42610.125416666669</v>
          </cell>
          <cell r="B243">
            <v>2</v>
          </cell>
          <cell r="J243">
            <v>2016</v>
          </cell>
        </row>
        <row r="244">
          <cell r="A244">
            <v>42610.170636574083</v>
          </cell>
          <cell r="B244">
            <v>0</v>
          </cell>
          <cell r="J244">
            <v>2016</v>
          </cell>
        </row>
        <row r="245">
          <cell r="A245">
            <v>42610.205393518518</v>
          </cell>
          <cell r="B245">
            <v>0</v>
          </cell>
          <cell r="J245">
            <v>2016</v>
          </cell>
        </row>
        <row r="246">
          <cell r="A246">
            <v>42610.246203703697</v>
          </cell>
          <cell r="B246">
            <v>0</v>
          </cell>
          <cell r="J246">
            <v>2016</v>
          </cell>
        </row>
        <row r="247">
          <cell r="A247">
            <v>42610.29346064815</v>
          </cell>
          <cell r="B247">
            <v>0</v>
          </cell>
          <cell r="J247">
            <v>2016</v>
          </cell>
        </row>
        <row r="248">
          <cell r="A248">
            <v>42610.337511574071</v>
          </cell>
          <cell r="B248">
            <v>0</v>
          </cell>
          <cell r="J248">
            <v>2016</v>
          </cell>
        </row>
        <row r="249">
          <cell r="A249">
            <v>42610.373483796298</v>
          </cell>
          <cell r="B249">
            <v>0</v>
          </cell>
          <cell r="J249">
            <v>2016</v>
          </cell>
        </row>
        <row r="250">
          <cell r="A250">
            <v>42610.437118055554</v>
          </cell>
          <cell r="B250">
            <v>0</v>
          </cell>
          <cell r="J250">
            <v>2016</v>
          </cell>
        </row>
        <row r="251">
          <cell r="A251">
            <v>42610.460358796299</v>
          </cell>
          <cell r="B251">
            <v>0</v>
          </cell>
          <cell r="J251">
            <v>2016</v>
          </cell>
        </row>
        <row r="252">
          <cell r="A252">
            <v>42610.5</v>
          </cell>
          <cell r="B252">
            <v>0</v>
          </cell>
          <cell r="J252">
            <v>2016</v>
          </cell>
        </row>
        <row r="253">
          <cell r="A253">
            <v>42610.546898148154</v>
          </cell>
          <cell r="B253">
            <v>0</v>
          </cell>
          <cell r="J253">
            <v>2016</v>
          </cell>
        </row>
        <row r="254">
          <cell r="A254">
            <v>42610.588506944441</v>
          </cell>
          <cell r="B254">
            <v>0.5</v>
          </cell>
          <cell r="J254">
            <v>2016</v>
          </cell>
        </row>
        <row r="255">
          <cell r="A255">
            <v>42610.615451388891</v>
          </cell>
          <cell r="B255">
            <v>0</v>
          </cell>
          <cell r="J255">
            <v>2016</v>
          </cell>
        </row>
        <row r="256">
          <cell r="A256">
            <v>42610.618750000001</v>
          </cell>
          <cell r="B256">
            <v>0</v>
          </cell>
          <cell r="J256">
            <v>2016</v>
          </cell>
        </row>
        <row r="257">
          <cell r="A257">
            <v>42610.722511574073</v>
          </cell>
          <cell r="B257">
            <v>0.5</v>
          </cell>
          <cell r="J257">
            <v>2016</v>
          </cell>
        </row>
        <row r="258">
          <cell r="A258">
            <v>42610.74827546296</v>
          </cell>
          <cell r="B258">
            <v>4</v>
          </cell>
          <cell r="J258">
            <v>2016</v>
          </cell>
        </row>
        <row r="259">
          <cell r="A259">
            <v>42610.788680555554</v>
          </cell>
          <cell r="B259">
            <v>4</v>
          </cell>
          <cell r="J259">
            <v>2016</v>
          </cell>
        </row>
        <row r="260">
          <cell r="A260">
            <v>42610.833229166667</v>
          </cell>
          <cell r="B260">
            <v>4</v>
          </cell>
          <cell r="J260">
            <v>2016</v>
          </cell>
        </row>
        <row r="261">
          <cell r="A261">
            <v>42610.876562500001</v>
          </cell>
          <cell r="B261">
            <v>6</v>
          </cell>
          <cell r="J261">
            <v>2016</v>
          </cell>
        </row>
        <row r="262">
          <cell r="A262">
            <v>42610.920706018522</v>
          </cell>
          <cell r="B262">
            <v>7</v>
          </cell>
          <cell r="J262">
            <v>2016</v>
          </cell>
        </row>
        <row r="263">
          <cell r="A263">
            <v>42610.956689814811</v>
          </cell>
          <cell r="B263">
            <v>6</v>
          </cell>
          <cell r="J263">
            <v>2016</v>
          </cell>
        </row>
        <row r="264">
          <cell r="A264">
            <v>42611.011828703697</v>
          </cell>
          <cell r="B264">
            <v>7</v>
          </cell>
          <cell r="J264">
            <v>2016</v>
          </cell>
        </row>
        <row r="265">
          <cell r="A265">
            <v>42611.032256944447</v>
          </cell>
          <cell r="B265">
            <v>0</v>
          </cell>
          <cell r="J265">
            <v>2016</v>
          </cell>
        </row>
        <row r="266">
          <cell r="A266">
            <v>42611.03392361111</v>
          </cell>
          <cell r="B266">
            <v>0</v>
          </cell>
          <cell r="J266">
            <v>2016</v>
          </cell>
        </row>
        <row r="267">
          <cell r="A267">
            <v>42611.03765046296</v>
          </cell>
          <cell r="B267">
            <v>5</v>
          </cell>
          <cell r="J267">
            <v>2016</v>
          </cell>
        </row>
        <row r="268">
          <cell r="A268">
            <v>42611.087962962964</v>
          </cell>
          <cell r="B268">
            <v>5</v>
          </cell>
          <cell r="J268">
            <v>2016</v>
          </cell>
        </row>
        <row r="269">
          <cell r="A269">
            <v>42611.143657407411</v>
          </cell>
          <cell r="B269">
            <v>3</v>
          </cell>
          <cell r="J269">
            <v>2016</v>
          </cell>
        </row>
        <row r="270">
          <cell r="A270">
            <v>42611.154016203713</v>
          </cell>
          <cell r="B270">
            <v>0</v>
          </cell>
          <cell r="J270">
            <v>2016</v>
          </cell>
        </row>
        <row r="271">
          <cell r="A271">
            <v>42611.157083333332</v>
          </cell>
          <cell r="B271">
            <v>0</v>
          </cell>
          <cell r="J271">
            <v>2016</v>
          </cell>
        </row>
        <row r="272">
          <cell r="A272">
            <v>42611.159409722219</v>
          </cell>
          <cell r="B272">
            <v>0</v>
          </cell>
          <cell r="J272">
            <v>2016</v>
          </cell>
        </row>
        <row r="273">
          <cell r="A273">
            <v>42611.163842592592</v>
          </cell>
          <cell r="B273">
            <v>0</v>
          </cell>
          <cell r="J273">
            <v>2016</v>
          </cell>
        </row>
        <row r="274">
          <cell r="A274">
            <v>42611.173576388886</v>
          </cell>
          <cell r="B274">
            <v>3</v>
          </cell>
          <cell r="J274">
            <v>2016</v>
          </cell>
        </row>
        <row r="275">
          <cell r="A275">
            <v>42611.190497685187</v>
          </cell>
          <cell r="B275">
            <v>0</v>
          </cell>
          <cell r="J275">
            <v>2016</v>
          </cell>
        </row>
        <row r="276">
          <cell r="A276">
            <v>42611.205949074072</v>
          </cell>
          <cell r="B276">
            <v>3</v>
          </cell>
          <cell r="J276">
            <v>2016</v>
          </cell>
        </row>
        <row r="277">
          <cell r="A277">
            <v>42611.247199074067</v>
          </cell>
          <cell r="B277">
            <v>2</v>
          </cell>
          <cell r="J277">
            <v>2016</v>
          </cell>
        </row>
        <row r="278">
          <cell r="A278">
            <v>42611.287731481483</v>
          </cell>
          <cell r="B278">
            <v>0</v>
          </cell>
          <cell r="J278">
            <v>2016</v>
          </cell>
        </row>
        <row r="279">
          <cell r="A279">
            <v>42611.334826388891</v>
          </cell>
          <cell r="B279">
            <v>0</v>
          </cell>
          <cell r="J279">
            <v>2016</v>
          </cell>
        </row>
        <row r="280">
          <cell r="A280">
            <v>42611.378796296303</v>
          </cell>
          <cell r="B280">
            <v>0</v>
          </cell>
          <cell r="J280">
            <v>2016</v>
          </cell>
        </row>
        <row r="281">
          <cell r="A281">
            <v>42611.416319444441</v>
          </cell>
          <cell r="B281">
            <v>0</v>
          </cell>
          <cell r="J281">
            <v>2016</v>
          </cell>
        </row>
        <row r="282">
          <cell r="A282">
            <v>42611.454097222217</v>
          </cell>
          <cell r="B282">
            <v>0</v>
          </cell>
          <cell r="J282">
            <v>2016</v>
          </cell>
        </row>
        <row r="283">
          <cell r="A283">
            <v>42611.500416666669</v>
          </cell>
          <cell r="B283">
            <v>0</v>
          </cell>
          <cell r="J283">
            <v>2016</v>
          </cell>
        </row>
        <row r="284">
          <cell r="A284">
            <v>42611.553263888891</v>
          </cell>
          <cell r="B284">
            <v>0</v>
          </cell>
          <cell r="J284">
            <v>2016</v>
          </cell>
        </row>
        <row r="285">
          <cell r="A285">
            <v>42611.581504629627</v>
          </cell>
          <cell r="B285">
            <v>0</v>
          </cell>
          <cell r="J285">
            <v>2016</v>
          </cell>
        </row>
        <row r="286">
          <cell r="A286">
            <v>42611.62400462963</v>
          </cell>
          <cell r="B286">
            <v>0</v>
          </cell>
          <cell r="J286">
            <v>2016</v>
          </cell>
        </row>
        <row r="287">
          <cell r="A287">
            <v>42611.664849537039</v>
          </cell>
          <cell r="B287">
            <v>0</v>
          </cell>
          <cell r="J287">
            <v>2016</v>
          </cell>
        </row>
        <row r="288">
          <cell r="A288">
            <v>42611.704872685194</v>
          </cell>
          <cell r="B288">
            <v>0</v>
          </cell>
          <cell r="J288">
            <v>2016</v>
          </cell>
        </row>
        <row r="289">
          <cell r="A289">
            <v>42611.749895833331</v>
          </cell>
          <cell r="B289">
            <v>0</v>
          </cell>
          <cell r="J289">
            <v>2016</v>
          </cell>
        </row>
        <row r="290">
          <cell r="A290">
            <v>42611.782337962963</v>
          </cell>
          <cell r="B290">
            <v>0</v>
          </cell>
          <cell r="J290">
            <v>2016</v>
          </cell>
        </row>
        <row r="291">
          <cell r="A291">
            <v>42611.8283912037</v>
          </cell>
          <cell r="B291">
            <v>0</v>
          </cell>
          <cell r="J291">
            <v>2016</v>
          </cell>
        </row>
        <row r="292">
          <cell r="A292">
            <v>42611.872245370367</v>
          </cell>
          <cell r="B292">
            <v>0</v>
          </cell>
          <cell r="J292">
            <v>2016</v>
          </cell>
        </row>
        <row r="293">
          <cell r="A293">
            <v>42611.915405092594</v>
          </cell>
          <cell r="B293">
            <v>0</v>
          </cell>
          <cell r="J293">
            <v>2016</v>
          </cell>
        </row>
        <row r="294">
          <cell r="A294">
            <v>42611.958321759259</v>
          </cell>
          <cell r="B294">
            <v>0</v>
          </cell>
          <cell r="J294">
            <v>2016</v>
          </cell>
        </row>
        <row r="295">
          <cell r="A295">
            <v>42611.997743055559</v>
          </cell>
          <cell r="B295">
            <v>0</v>
          </cell>
          <cell r="J295">
            <v>2016</v>
          </cell>
        </row>
        <row r="296">
          <cell r="A296">
            <v>42612.041412037041</v>
          </cell>
          <cell r="B296">
            <v>0</v>
          </cell>
          <cell r="J296">
            <v>2016</v>
          </cell>
        </row>
        <row r="297">
          <cell r="A297">
            <v>42612.08221064815</v>
          </cell>
          <cell r="B297">
            <v>0</v>
          </cell>
          <cell r="J297">
            <v>2016</v>
          </cell>
        </row>
        <row r="298">
          <cell r="A298">
            <v>42612.128206018519</v>
          </cell>
          <cell r="B298">
            <v>0</v>
          </cell>
          <cell r="J298">
            <v>2016</v>
          </cell>
        </row>
        <row r="299">
          <cell r="A299">
            <v>42612.169594907413</v>
          </cell>
          <cell r="B299">
            <v>0</v>
          </cell>
          <cell r="J299">
            <v>2016</v>
          </cell>
        </row>
        <row r="300">
          <cell r="A300">
            <v>42612.208749999998</v>
          </cell>
          <cell r="B300">
            <v>0</v>
          </cell>
          <cell r="J300">
            <v>2016</v>
          </cell>
        </row>
        <row r="301">
          <cell r="A301">
            <v>42612.251469907409</v>
          </cell>
          <cell r="B301">
            <v>0</v>
          </cell>
          <cell r="J301">
            <v>2016</v>
          </cell>
        </row>
        <row r="302">
          <cell r="A302">
            <v>42612.281319444453</v>
          </cell>
          <cell r="B302">
            <v>0</v>
          </cell>
          <cell r="J302">
            <v>2016</v>
          </cell>
        </row>
        <row r="303">
          <cell r="A303">
            <v>42612.282141203701</v>
          </cell>
          <cell r="B303">
            <v>0</v>
          </cell>
          <cell r="J303">
            <v>2016</v>
          </cell>
        </row>
        <row r="304">
          <cell r="A304">
            <v>42614.881921296299</v>
          </cell>
          <cell r="B304">
            <v>0</v>
          </cell>
          <cell r="J304">
            <v>2016</v>
          </cell>
        </row>
        <row r="305">
          <cell r="A305">
            <v>42616.797650462962</v>
          </cell>
          <cell r="B305">
            <v>0</v>
          </cell>
          <cell r="J305">
            <v>2016</v>
          </cell>
        </row>
        <row r="306">
          <cell r="A306">
            <v>42616.86478009259</v>
          </cell>
          <cell r="B306">
            <v>0</v>
          </cell>
          <cell r="J306">
            <v>2016</v>
          </cell>
        </row>
        <row r="307">
          <cell r="A307">
            <v>42616.923391203702</v>
          </cell>
          <cell r="B307">
            <v>0</v>
          </cell>
          <cell r="J307">
            <v>2016</v>
          </cell>
        </row>
        <row r="308">
          <cell r="A308">
            <v>42616.997395833343</v>
          </cell>
          <cell r="B308">
            <v>0</v>
          </cell>
          <cell r="J308">
            <v>2016</v>
          </cell>
        </row>
        <row r="309">
          <cell r="A309">
            <v>42617.04583333333</v>
          </cell>
          <cell r="B309">
            <v>0</v>
          </cell>
          <cell r="J309">
            <v>2016</v>
          </cell>
        </row>
        <row r="310">
          <cell r="A310">
            <v>42617.088842592602</v>
          </cell>
          <cell r="B310">
            <v>0</v>
          </cell>
          <cell r="J310">
            <v>2016</v>
          </cell>
        </row>
        <row r="311">
          <cell r="A311">
            <v>42617.130231481482</v>
          </cell>
          <cell r="B311">
            <v>0</v>
          </cell>
          <cell r="J311">
            <v>2016</v>
          </cell>
        </row>
        <row r="312">
          <cell r="A312">
            <v>42617.173425925917</v>
          </cell>
          <cell r="B312">
            <v>0</v>
          </cell>
          <cell r="J312">
            <v>2016</v>
          </cell>
        </row>
        <row r="313">
          <cell r="A313">
            <v>42617.205682870372</v>
          </cell>
          <cell r="B313">
            <v>0</v>
          </cell>
          <cell r="J313">
            <v>2016</v>
          </cell>
        </row>
        <row r="314">
          <cell r="A314">
            <v>42617.258761574078</v>
          </cell>
          <cell r="B314">
            <v>0.5</v>
          </cell>
          <cell r="J314">
            <v>2016</v>
          </cell>
        </row>
        <row r="315">
          <cell r="A315">
            <v>42617.30678240741</v>
          </cell>
          <cell r="B315">
            <v>0</v>
          </cell>
          <cell r="J315">
            <v>2016</v>
          </cell>
        </row>
        <row r="316">
          <cell r="A316">
            <v>42617.333749999998</v>
          </cell>
          <cell r="B316">
            <v>0</v>
          </cell>
          <cell r="J316">
            <v>2016</v>
          </cell>
        </row>
        <row r="317">
          <cell r="A317">
            <v>42617.375590277778</v>
          </cell>
          <cell r="B317">
            <v>0</v>
          </cell>
          <cell r="J317">
            <v>2016</v>
          </cell>
        </row>
        <row r="318">
          <cell r="A318">
            <v>42617.415960648148</v>
          </cell>
          <cell r="B318">
            <v>0</v>
          </cell>
          <cell r="J318">
            <v>2016</v>
          </cell>
        </row>
        <row r="319">
          <cell r="A319">
            <v>42617.460393518522</v>
          </cell>
          <cell r="B319">
            <v>0</v>
          </cell>
          <cell r="J319">
            <v>2016</v>
          </cell>
        </row>
        <row r="320">
          <cell r="A320">
            <v>42617.502199074072</v>
          </cell>
          <cell r="B320">
            <v>0</v>
          </cell>
          <cell r="J320">
            <v>2016</v>
          </cell>
        </row>
        <row r="321">
          <cell r="A321">
            <v>42617.542453703703</v>
          </cell>
          <cell r="B321">
            <v>0</v>
          </cell>
          <cell r="J321">
            <v>2016</v>
          </cell>
        </row>
        <row r="322">
          <cell r="A322">
            <v>42617.58488425926</v>
          </cell>
          <cell r="B322">
            <v>0</v>
          </cell>
          <cell r="J322">
            <v>2016</v>
          </cell>
        </row>
        <row r="323">
          <cell r="A323">
            <v>42617.625914351847</v>
          </cell>
          <cell r="B323">
            <v>0</v>
          </cell>
          <cell r="J323">
            <v>2016</v>
          </cell>
        </row>
        <row r="324">
          <cell r="A324">
            <v>42617.669247685182</v>
          </cell>
          <cell r="B324">
            <v>0</v>
          </cell>
          <cell r="J324">
            <v>2016</v>
          </cell>
        </row>
        <row r="325">
          <cell r="A325">
            <v>42617.704756944448</v>
          </cell>
          <cell r="B325">
            <v>0</v>
          </cell>
          <cell r="J325">
            <v>2016</v>
          </cell>
        </row>
        <row r="326">
          <cell r="A326">
            <v>42617.750752314823</v>
          </cell>
          <cell r="B326">
            <v>1</v>
          </cell>
          <cell r="J326">
            <v>2016</v>
          </cell>
        </row>
        <row r="327">
          <cell r="A327">
            <v>42617.790370370371</v>
          </cell>
          <cell r="B327">
            <v>0</v>
          </cell>
          <cell r="J327">
            <v>2016</v>
          </cell>
        </row>
        <row r="328">
          <cell r="A328">
            <v>42617.832858796297</v>
          </cell>
          <cell r="B328">
            <v>0</v>
          </cell>
          <cell r="J328">
            <v>2016</v>
          </cell>
        </row>
        <row r="329">
          <cell r="A329">
            <v>42617.89135416667</v>
          </cell>
          <cell r="B329">
            <v>0</v>
          </cell>
          <cell r="J329">
            <v>2016</v>
          </cell>
        </row>
        <row r="330">
          <cell r="A330">
            <v>42617.908206018517</v>
          </cell>
          <cell r="B330">
            <v>0</v>
          </cell>
          <cell r="J330">
            <v>2016</v>
          </cell>
        </row>
        <row r="331">
          <cell r="A331">
            <v>42617.923460648148</v>
          </cell>
          <cell r="B331">
            <v>2</v>
          </cell>
          <cell r="J331">
            <v>2016</v>
          </cell>
        </row>
        <row r="332">
          <cell r="A332">
            <v>42617.935428240737</v>
          </cell>
          <cell r="B332">
            <v>3</v>
          </cell>
          <cell r="J332">
            <v>2016</v>
          </cell>
        </row>
        <row r="333">
          <cell r="A333">
            <v>42617.986747685187</v>
          </cell>
          <cell r="B333">
            <v>4</v>
          </cell>
          <cell r="J333">
            <v>2016</v>
          </cell>
        </row>
        <row r="334">
          <cell r="A334">
            <v>42618.047280092593</v>
          </cell>
          <cell r="B334">
            <v>5</v>
          </cell>
          <cell r="J334">
            <v>2016</v>
          </cell>
        </row>
        <row r="335">
          <cell r="A335">
            <v>42618.081736111111</v>
          </cell>
          <cell r="B335">
            <v>6</v>
          </cell>
          <cell r="J335">
            <v>2016</v>
          </cell>
        </row>
        <row r="336">
          <cell r="A336">
            <v>42618.125532407408</v>
          </cell>
          <cell r="B336">
            <v>5</v>
          </cell>
          <cell r="J336">
            <v>2016</v>
          </cell>
        </row>
        <row r="337">
          <cell r="A337">
            <v>42618.174502314818</v>
          </cell>
          <cell r="B337">
            <v>5</v>
          </cell>
          <cell r="J337">
            <v>2016</v>
          </cell>
        </row>
        <row r="338">
          <cell r="A338">
            <v>42618.206979166673</v>
          </cell>
          <cell r="B338">
            <v>0</v>
          </cell>
          <cell r="J338">
            <v>2016</v>
          </cell>
        </row>
        <row r="339">
          <cell r="A339">
            <v>42618.235486111109</v>
          </cell>
          <cell r="B339">
            <v>0</v>
          </cell>
          <cell r="J339">
            <v>2016</v>
          </cell>
        </row>
        <row r="340">
          <cell r="A340">
            <v>42618.250509259262</v>
          </cell>
          <cell r="B340">
            <v>0</v>
          </cell>
          <cell r="J340">
            <v>2016</v>
          </cell>
        </row>
        <row r="341">
          <cell r="A341">
            <v>42618.262569444443</v>
          </cell>
          <cell r="B341">
            <v>0</v>
          </cell>
          <cell r="J341">
            <v>2016</v>
          </cell>
        </row>
        <row r="342">
          <cell r="A342">
            <v>42618.262881944444</v>
          </cell>
          <cell r="B342">
            <v>0</v>
          </cell>
          <cell r="J342">
            <v>2016</v>
          </cell>
        </row>
        <row r="343">
          <cell r="A343">
            <v>42618.26353009259</v>
          </cell>
          <cell r="B343">
            <v>0</v>
          </cell>
          <cell r="J343">
            <v>2016</v>
          </cell>
        </row>
        <row r="344">
          <cell r="A344">
            <v>42618.316562499997</v>
          </cell>
          <cell r="B344">
            <v>0</v>
          </cell>
          <cell r="J344">
            <v>2016</v>
          </cell>
        </row>
        <row r="345">
          <cell r="A345">
            <v>42618.316840277781</v>
          </cell>
          <cell r="B345">
            <v>3</v>
          </cell>
          <cell r="J345">
            <v>2016</v>
          </cell>
        </row>
        <row r="346">
          <cell r="A346">
            <v>42618.317025462973</v>
          </cell>
          <cell r="B346">
            <v>0</v>
          </cell>
          <cell r="J346">
            <v>2016</v>
          </cell>
        </row>
        <row r="347">
          <cell r="A347">
            <v>42618.347037037027</v>
          </cell>
          <cell r="B347">
            <v>9</v>
          </cell>
          <cell r="J347">
            <v>2016</v>
          </cell>
        </row>
        <row r="348">
          <cell r="A348">
            <v>42618.347777777781</v>
          </cell>
          <cell r="B348">
            <v>0</v>
          </cell>
          <cell r="J348">
            <v>2016</v>
          </cell>
        </row>
        <row r="349">
          <cell r="A349">
            <v>42618.347951388889</v>
          </cell>
          <cell r="B349">
            <v>0</v>
          </cell>
          <cell r="J349">
            <v>2016</v>
          </cell>
        </row>
        <row r="350">
          <cell r="A350">
            <v>42618.378263888888</v>
          </cell>
          <cell r="B350">
            <v>8</v>
          </cell>
          <cell r="J350">
            <v>2016</v>
          </cell>
        </row>
        <row r="351">
          <cell r="A351">
            <v>42618.414444444446</v>
          </cell>
          <cell r="B351">
            <v>8</v>
          </cell>
          <cell r="J351">
            <v>2016</v>
          </cell>
        </row>
        <row r="352">
          <cell r="A352">
            <v>42618.458113425928</v>
          </cell>
          <cell r="B352">
            <v>7</v>
          </cell>
          <cell r="J352">
            <v>2016</v>
          </cell>
        </row>
        <row r="353">
          <cell r="A353">
            <v>42618.497881944437</v>
          </cell>
          <cell r="B353">
            <v>7</v>
          </cell>
          <cell r="J353">
            <v>2016</v>
          </cell>
        </row>
        <row r="354">
          <cell r="A354">
            <v>42618.537824074083</v>
          </cell>
          <cell r="B354">
            <v>5</v>
          </cell>
          <cell r="J354">
            <v>2016</v>
          </cell>
        </row>
        <row r="355">
          <cell r="A355">
            <v>42618.584236111114</v>
          </cell>
          <cell r="B355">
            <v>5</v>
          </cell>
          <cell r="J355">
            <v>2016</v>
          </cell>
        </row>
        <row r="356">
          <cell r="A356">
            <v>42618.631979166668</v>
          </cell>
          <cell r="B356">
            <v>4</v>
          </cell>
          <cell r="J356">
            <v>2016</v>
          </cell>
        </row>
        <row r="357">
          <cell r="A357">
            <v>42618.669259259259</v>
          </cell>
          <cell r="B357">
            <v>4</v>
          </cell>
          <cell r="J357">
            <v>2016</v>
          </cell>
        </row>
        <row r="358">
          <cell r="A358">
            <v>42618.711018518523</v>
          </cell>
          <cell r="B358">
            <v>4</v>
          </cell>
          <cell r="J358">
            <v>2016</v>
          </cell>
        </row>
        <row r="359">
          <cell r="A359">
            <v>42618.718275462961</v>
          </cell>
          <cell r="B359">
            <v>4</v>
          </cell>
          <cell r="J359">
            <v>2016</v>
          </cell>
        </row>
        <row r="360">
          <cell r="A360">
            <v>42618.751203703701</v>
          </cell>
          <cell r="B360">
            <v>4</v>
          </cell>
          <cell r="J360">
            <v>2016</v>
          </cell>
        </row>
        <row r="361">
          <cell r="A361">
            <v>42618.813877314817</v>
          </cell>
          <cell r="B361">
            <v>6</v>
          </cell>
          <cell r="J361">
            <v>2016</v>
          </cell>
        </row>
        <row r="362">
          <cell r="A362">
            <v>42618.836412037039</v>
          </cell>
          <cell r="B362">
            <v>6</v>
          </cell>
          <cell r="J362">
            <v>2016</v>
          </cell>
        </row>
        <row r="363">
          <cell r="A363">
            <v>42618.873715277783</v>
          </cell>
          <cell r="B363">
            <v>5</v>
          </cell>
          <cell r="J363">
            <v>2016</v>
          </cell>
        </row>
        <row r="364">
          <cell r="A364">
            <v>42618.921979166669</v>
          </cell>
          <cell r="B364">
            <v>6</v>
          </cell>
          <cell r="J364">
            <v>2016</v>
          </cell>
        </row>
        <row r="365">
          <cell r="A365">
            <v>42618.963553240741</v>
          </cell>
          <cell r="B365">
            <v>6</v>
          </cell>
          <cell r="J365">
            <v>2016</v>
          </cell>
        </row>
        <row r="366">
          <cell r="A366">
            <v>42618.964004629634</v>
          </cell>
          <cell r="B366">
            <v>6</v>
          </cell>
          <cell r="J366">
            <v>2016</v>
          </cell>
        </row>
        <row r="367">
          <cell r="A367">
            <v>42618.992314814823</v>
          </cell>
          <cell r="B367">
            <v>6</v>
          </cell>
          <cell r="J367">
            <v>2016</v>
          </cell>
        </row>
        <row r="368">
          <cell r="A368">
            <v>42619.034953703696</v>
          </cell>
          <cell r="B368">
            <v>5</v>
          </cell>
          <cell r="J368">
            <v>2016</v>
          </cell>
        </row>
        <row r="369">
          <cell r="A369">
            <v>42619.089479166672</v>
          </cell>
          <cell r="B369">
            <v>5</v>
          </cell>
          <cell r="J369">
            <v>2016</v>
          </cell>
        </row>
        <row r="370">
          <cell r="A370">
            <v>42619.123981481483</v>
          </cell>
          <cell r="B370">
            <v>5</v>
          </cell>
          <cell r="J370">
            <v>2016</v>
          </cell>
        </row>
        <row r="371">
          <cell r="A371">
            <v>42619.163090277783</v>
          </cell>
          <cell r="B371">
            <v>7</v>
          </cell>
          <cell r="J371">
            <v>2016</v>
          </cell>
        </row>
        <row r="372">
          <cell r="A372">
            <v>42619.209548611107</v>
          </cell>
          <cell r="B372">
            <v>8</v>
          </cell>
          <cell r="J372">
            <v>2016</v>
          </cell>
        </row>
        <row r="373">
          <cell r="A373">
            <v>42619.250451388893</v>
          </cell>
          <cell r="B373">
            <v>7</v>
          </cell>
          <cell r="J373">
            <v>2016</v>
          </cell>
        </row>
        <row r="374">
          <cell r="A374">
            <v>42619.288368055553</v>
          </cell>
          <cell r="B374">
            <v>6</v>
          </cell>
          <cell r="J374">
            <v>2016</v>
          </cell>
        </row>
        <row r="375">
          <cell r="A375">
            <v>42619.34611111111</v>
          </cell>
          <cell r="B375">
            <v>3</v>
          </cell>
          <cell r="J375">
            <v>2016</v>
          </cell>
        </row>
        <row r="376">
          <cell r="A376">
            <v>42619.376643518517</v>
          </cell>
          <cell r="B376">
            <v>3</v>
          </cell>
          <cell r="J376">
            <v>2016</v>
          </cell>
        </row>
        <row r="377">
          <cell r="A377">
            <v>42619.413935185177</v>
          </cell>
          <cell r="B377">
            <v>1</v>
          </cell>
          <cell r="J377">
            <v>2016</v>
          </cell>
        </row>
        <row r="378">
          <cell r="A378">
            <v>42619.457812499997</v>
          </cell>
          <cell r="B378">
            <v>0</v>
          </cell>
          <cell r="J378">
            <v>2016</v>
          </cell>
        </row>
        <row r="379">
          <cell r="A379">
            <v>42619.532523148147</v>
          </cell>
          <cell r="B379">
            <v>0</v>
          </cell>
          <cell r="J379">
            <v>2016</v>
          </cell>
        </row>
        <row r="380">
          <cell r="A380">
            <v>42619.571238425917</v>
          </cell>
          <cell r="B380">
            <v>0</v>
          </cell>
          <cell r="J380">
            <v>2016</v>
          </cell>
        </row>
        <row r="381">
          <cell r="A381">
            <v>42619.572974537034</v>
          </cell>
          <cell r="B381">
            <v>0</v>
          </cell>
          <cell r="J381">
            <v>2016</v>
          </cell>
        </row>
        <row r="382">
          <cell r="A382">
            <v>42619.603194444448</v>
          </cell>
          <cell r="B382">
            <v>0</v>
          </cell>
          <cell r="J382">
            <v>2016</v>
          </cell>
        </row>
        <row r="383">
          <cell r="A383">
            <v>42619.648402777777</v>
          </cell>
          <cell r="B383">
            <v>0</v>
          </cell>
          <cell r="J383">
            <v>2016</v>
          </cell>
        </row>
        <row r="384">
          <cell r="A384">
            <v>42619.666215277779</v>
          </cell>
          <cell r="B384">
            <v>0</v>
          </cell>
          <cell r="J384">
            <v>2016</v>
          </cell>
        </row>
        <row r="385">
          <cell r="A385">
            <v>42619.707650462973</v>
          </cell>
          <cell r="B385">
            <v>0</v>
          </cell>
          <cell r="J385">
            <v>2016</v>
          </cell>
        </row>
        <row r="386">
          <cell r="A386">
            <v>42619.741701388892</v>
          </cell>
          <cell r="B386">
            <v>0</v>
          </cell>
          <cell r="J386">
            <v>2016</v>
          </cell>
        </row>
        <row r="387">
          <cell r="A387">
            <v>42619.756180555552</v>
          </cell>
          <cell r="B387">
            <v>0</v>
          </cell>
          <cell r="J387">
            <v>2016</v>
          </cell>
        </row>
        <row r="388">
          <cell r="A388">
            <v>42970.778946759259</v>
          </cell>
          <cell r="B388">
            <v>0</v>
          </cell>
          <cell r="J388">
            <v>2017</v>
          </cell>
        </row>
        <row r="389">
          <cell r="A389">
            <v>42970.780601851853</v>
          </cell>
          <cell r="B389">
            <v>0</v>
          </cell>
          <cell r="J389">
            <v>2017</v>
          </cell>
        </row>
        <row r="390">
          <cell r="A390">
            <v>42971.73300925926</v>
          </cell>
          <cell r="B390">
            <v>0</v>
          </cell>
          <cell r="J390">
            <v>2017</v>
          </cell>
        </row>
        <row r="391">
          <cell r="A391">
            <v>42971.860358796293</v>
          </cell>
          <cell r="B391">
            <v>0</v>
          </cell>
          <cell r="J391">
            <v>2017</v>
          </cell>
        </row>
        <row r="392">
          <cell r="A392">
            <v>42973.100069444437</v>
          </cell>
          <cell r="B392">
            <v>1</v>
          </cell>
          <cell r="J392">
            <v>2017</v>
          </cell>
        </row>
        <row r="393">
          <cell r="A393">
            <v>42973.101238425923</v>
          </cell>
          <cell r="B393">
            <v>0</v>
          </cell>
          <cell r="J393">
            <v>2017</v>
          </cell>
        </row>
        <row r="394">
          <cell r="A394">
            <v>42973.103460648148</v>
          </cell>
          <cell r="B394">
            <v>0</v>
          </cell>
          <cell r="J394">
            <v>2017</v>
          </cell>
        </row>
        <row r="395">
          <cell r="A395">
            <v>42973.103750000002</v>
          </cell>
          <cell r="B395">
            <v>0</v>
          </cell>
          <cell r="J395">
            <v>2017</v>
          </cell>
        </row>
        <row r="396">
          <cell r="A396">
            <v>42973.138668981483</v>
          </cell>
          <cell r="B396">
            <v>1</v>
          </cell>
          <cell r="J396">
            <v>2017</v>
          </cell>
        </row>
        <row r="397">
          <cell r="A397">
            <v>42973.171793981477</v>
          </cell>
          <cell r="B397">
            <v>1</v>
          </cell>
          <cell r="J397">
            <v>2017</v>
          </cell>
        </row>
        <row r="398">
          <cell r="A398">
            <v>42973.212453703702</v>
          </cell>
          <cell r="B398">
            <v>2</v>
          </cell>
          <cell r="J398">
            <v>2017</v>
          </cell>
        </row>
        <row r="399">
          <cell r="A399">
            <v>42973.252152777779</v>
          </cell>
          <cell r="B399">
            <v>1</v>
          </cell>
          <cell r="J399">
            <v>2017</v>
          </cell>
        </row>
        <row r="400">
          <cell r="A400">
            <v>42973.295671296299</v>
          </cell>
          <cell r="B400">
            <v>1</v>
          </cell>
          <cell r="J400">
            <v>2017</v>
          </cell>
        </row>
        <row r="401">
          <cell r="A401">
            <v>42973.334606481483</v>
          </cell>
          <cell r="B401">
            <v>1</v>
          </cell>
          <cell r="J401">
            <v>2017</v>
          </cell>
        </row>
        <row r="402">
          <cell r="A402">
            <v>42973.377743055556</v>
          </cell>
          <cell r="B402">
            <v>1</v>
          </cell>
          <cell r="J402">
            <v>2017</v>
          </cell>
        </row>
        <row r="403">
          <cell r="A403">
            <v>42973.421979166669</v>
          </cell>
          <cell r="B403">
            <v>1</v>
          </cell>
          <cell r="J403">
            <v>2017</v>
          </cell>
        </row>
        <row r="404">
          <cell r="A404">
            <v>42973.464363425926</v>
          </cell>
          <cell r="B404">
            <v>1</v>
          </cell>
          <cell r="J404">
            <v>2017</v>
          </cell>
        </row>
        <row r="405">
          <cell r="A405">
            <v>42973.511840277781</v>
          </cell>
          <cell r="B405">
            <v>1</v>
          </cell>
          <cell r="J405">
            <v>2017</v>
          </cell>
        </row>
        <row r="406">
          <cell r="A406">
            <v>42973.543043981481</v>
          </cell>
          <cell r="B406">
            <v>1</v>
          </cell>
          <cell r="J406">
            <v>2017</v>
          </cell>
        </row>
        <row r="407">
          <cell r="A407">
            <v>42973.599108796298</v>
          </cell>
          <cell r="B407">
            <v>0</v>
          </cell>
          <cell r="J407">
            <v>2017</v>
          </cell>
        </row>
        <row r="408">
          <cell r="A408">
            <v>42973.630312499998</v>
          </cell>
          <cell r="B408">
            <v>0</v>
          </cell>
          <cell r="J408">
            <v>2017</v>
          </cell>
        </row>
        <row r="409">
          <cell r="A409">
            <v>42973.669351851851</v>
          </cell>
          <cell r="B409">
            <v>0</v>
          </cell>
          <cell r="J409">
            <v>2017</v>
          </cell>
        </row>
        <row r="410">
          <cell r="A410">
            <v>42973.748414351852</v>
          </cell>
          <cell r="B410">
            <v>0</v>
          </cell>
          <cell r="J410">
            <v>2017</v>
          </cell>
        </row>
        <row r="411">
          <cell r="A411">
            <v>42973.785555555558</v>
          </cell>
          <cell r="B411">
            <v>0</v>
          </cell>
          <cell r="J411">
            <v>2017</v>
          </cell>
        </row>
        <row r="412">
          <cell r="A412">
            <v>42973.832662037043</v>
          </cell>
          <cell r="B412">
            <v>0</v>
          </cell>
          <cell r="J412">
            <v>2017</v>
          </cell>
        </row>
        <row r="413">
          <cell r="A413">
            <v>42973.874085648153</v>
          </cell>
          <cell r="B413">
            <v>0</v>
          </cell>
          <cell r="J413">
            <v>2017</v>
          </cell>
        </row>
        <row r="414">
          <cell r="A414">
            <v>42973.917013888888</v>
          </cell>
          <cell r="B414">
            <v>0</v>
          </cell>
          <cell r="J414">
            <v>2017</v>
          </cell>
        </row>
        <row r="415">
          <cell r="A415">
            <v>42973.958773148152</v>
          </cell>
          <cell r="B415">
            <v>0</v>
          </cell>
          <cell r="J415">
            <v>2017</v>
          </cell>
        </row>
        <row r="416">
          <cell r="A416">
            <v>42973.99863425926</v>
          </cell>
          <cell r="B416">
            <v>1</v>
          </cell>
          <cell r="J416">
            <v>2017</v>
          </cell>
        </row>
        <row r="417">
          <cell r="A417">
            <v>42974.041805555556</v>
          </cell>
          <cell r="B417">
            <v>1</v>
          </cell>
          <cell r="J417">
            <v>2017</v>
          </cell>
        </row>
        <row r="418">
          <cell r="A418">
            <v>42974.092453703714</v>
          </cell>
          <cell r="B418">
            <v>2</v>
          </cell>
          <cell r="J418">
            <v>2017</v>
          </cell>
        </row>
        <row r="419">
          <cell r="A419">
            <v>42974.127488425933</v>
          </cell>
          <cell r="B419">
            <v>1</v>
          </cell>
          <cell r="J419">
            <v>2017</v>
          </cell>
        </row>
        <row r="420">
          <cell r="A420">
            <v>42974.169270833343</v>
          </cell>
          <cell r="B420">
            <v>1</v>
          </cell>
          <cell r="J420">
            <v>2017</v>
          </cell>
        </row>
        <row r="421">
          <cell r="A421">
            <v>42974.210243055553</v>
          </cell>
          <cell r="B421">
            <v>1</v>
          </cell>
          <cell r="J421">
            <v>2017</v>
          </cell>
        </row>
        <row r="422">
          <cell r="A422">
            <v>42974.254062499997</v>
          </cell>
          <cell r="B422">
            <v>2</v>
          </cell>
          <cell r="J422">
            <v>2017</v>
          </cell>
        </row>
        <row r="423">
          <cell r="A423">
            <v>42974.294120370367</v>
          </cell>
          <cell r="B423">
            <v>2</v>
          </cell>
          <cell r="J423">
            <v>2017</v>
          </cell>
        </row>
        <row r="424">
          <cell r="A424">
            <v>42974.341840277782</v>
          </cell>
          <cell r="B424">
            <v>2</v>
          </cell>
          <cell r="J424">
            <v>2017</v>
          </cell>
        </row>
        <row r="425">
          <cell r="A425">
            <v>42974.382106481477</v>
          </cell>
          <cell r="B425">
            <v>2</v>
          </cell>
          <cell r="J425">
            <v>2017</v>
          </cell>
        </row>
        <row r="426">
          <cell r="A426">
            <v>42974.417291666658</v>
          </cell>
          <cell r="B426">
            <v>2</v>
          </cell>
          <cell r="J426">
            <v>2017</v>
          </cell>
        </row>
        <row r="427">
          <cell r="A427">
            <v>42974.459456018521</v>
          </cell>
          <cell r="B427">
            <v>2</v>
          </cell>
          <cell r="J427">
            <v>2017</v>
          </cell>
        </row>
        <row r="428">
          <cell r="A428">
            <v>42974.501261574071</v>
          </cell>
          <cell r="B428">
            <v>1</v>
          </cell>
          <cell r="J428">
            <v>2017</v>
          </cell>
        </row>
        <row r="429">
          <cell r="A429">
            <v>42974.542731481481</v>
          </cell>
          <cell r="B429">
            <v>1</v>
          </cell>
          <cell r="J429">
            <v>2017</v>
          </cell>
        </row>
        <row r="430">
          <cell r="A430">
            <v>42974.589861111112</v>
          </cell>
          <cell r="B430">
            <v>1</v>
          </cell>
          <cell r="J430">
            <v>2017</v>
          </cell>
        </row>
        <row r="431">
          <cell r="A431">
            <v>42974.630150462966</v>
          </cell>
          <cell r="B431">
            <v>1</v>
          </cell>
          <cell r="J431">
            <v>2017</v>
          </cell>
        </row>
        <row r="432">
          <cell r="A432">
            <v>42974.667083333326</v>
          </cell>
          <cell r="B432">
            <v>0</v>
          </cell>
          <cell r="J432">
            <v>2017</v>
          </cell>
        </row>
        <row r="433">
          <cell r="A433">
            <v>42974.670011574082</v>
          </cell>
          <cell r="B433">
            <v>1</v>
          </cell>
          <cell r="J433">
            <v>2017</v>
          </cell>
        </row>
        <row r="434">
          <cell r="A434">
            <v>42974.713564814818</v>
          </cell>
          <cell r="B434">
            <v>2</v>
          </cell>
          <cell r="J434">
            <v>2017</v>
          </cell>
        </row>
        <row r="435">
          <cell r="A435">
            <v>42974.751759259263</v>
          </cell>
          <cell r="B435">
            <v>0</v>
          </cell>
          <cell r="J435">
            <v>2017</v>
          </cell>
        </row>
        <row r="436">
          <cell r="A436">
            <v>42974.792638888888</v>
          </cell>
          <cell r="B436">
            <v>2</v>
          </cell>
          <cell r="J436">
            <v>2017</v>
          </cell>
        </row>
        <row r="437">
          <cell r="A437">
            <v>42974.832442129627</v>
          </cell>
          <cell r="B437">
            <v>2</v>
          </cell>
          <cell r="J437">
            <v>2017</v>
          </cell>
        </row>
        <row r="438">
          <cell r="A438">
            <v>42974.875925925917</v>
          </cell>
          <cell r="B438">
            <v>2</v>
          </cell>
          <cell r="J438">
            <v>2017</v>
          </cell>
        </row>
        <row r="439">
          <cell r="A439">
            <v>42974.918576388889</v>
          </cell>
          <cell r="B439">
            <v>2</v>
          </cell>
          <cell r="J439">
            <v>2017</v>
          </cell>
        </row>
        <row r="440">
          <cell r="A440">
            <v>42974.960081018522</v>
          </cell>
          <cell r="B440">
            <v>2</v>
          </cell>
          <cell r="J440">
            <v>2017</v>
          </cell>
        </row>
        <row r="441">
          <cell r="A441">
            <v>42975.002581018518</v>
          </cell>
          <cell r="B441">
            <v>10</v>
          </cell>
          <cell r="J441">
            <v>2017</v>
          </cell>
        </row>
        <row r="442">
          <cell r="A442">
            <v>42975.046689814822</v>
          </cell>
          <cell r="B442">
            <v>1</v>
          </cell>
          <cell r="J442">
            <v>2017</v>
          </cell>
        </row>
        <row r="443">
          <cell r="A443">
            <v>42975.087013888893</v>
          </cell>
          <cell r="B443">
            <v>2</v>
          </cell>
          <cell r="J443">
            <v>2017</v>
          </cell>
        </row>
        <row r="444">
          <cell r="A444">
            <v>42975.127685185187</v>
          </cell>
          <cell r="B444">
            <v>2</v>
          </cell>
          <cell r="J444">
            <v>2017</v>
          </cell>
        </row>
        <row r="445">
          <cell r="A445">
            <v>42975.129016203697</v>
          </cell>
          <cell r="B445">
            <v>0</v>
          </cell>
          <cell r="J445">
            <v>2017</v>
          </cell>
        </row>
        <row r="446">
          <cell r="A446">
            <v>42975.169293981482</v>
          </cell>
          <cell r="B446">
            <v>2</v>
          </cell>
          <cell r="J446">
            <v>2017</v>
          </cell>
        </row>
        <row r="447">
          <cell r="A447">
            <v>42975.171458333331</v>
          </cell>
          <cell r="B447">
            <v>0</v>
          </cell>
          <cell r="J447">
            <v>2017</v>
          </cell>
        </row>
        <row r="448">
          <cell r="A448">
            <v>42975.253888888888</v>
          </cell>
          <cell r="B448">
            <v>2</v>
          </cell>
          <cell r="J448">
            <v>2017</v>
          </cell>
        </row>
        <row r="449">
          <cell r="A449">
            <v>42975.296458333331</v>
          </cell>
          <cell r="B449">
            <v>2</v>
          </cell>
          <cell r="J449">
            <v>2017</v>
          </cell>
        </row>
        <row r="450">
          <cell r="A450">
            <v>42975.334664351853</v>
          </cell>
          <cell r="B450">
            <v>2</v>
          </cell>
          <cell r="J450">
            <v>2017</v>
          </cell>
        </row>
        <row r="451">
          <cell r="A451">
            <v>42975.37605324074</v>
          </cell>
          <cell r="B451">
            <v>2</v>
          </cell>
          <cell r="J451">
            <v>2017</v>
          </cell>
        </row>
        <row r="452">
          <cell r="A452">
            <v>42975.417962962973</v>
          </cell>
          <cell r="B452">
            <v>1</v>
          </cell>
          <cell r="J452">
            <v>2017</v>
          </cell>
        </row>
        <row r="453">
          <cell r="A453">
            <v>42975.45988425926</v>
          </cell>
          <cell r="B453">
            <v>1</v>
          </cell>
          <cell r="J453">
            <v>2017</v>
          </cell>
        </row>
        <row r="454">
          <cell r="A454">
            <v>42975.500879629632</v>
          </cell>
          <cell r="B454">
            <v>1</v>
          </cell>
          <cell r="J454">
            <v>2017</v>
          </cell>
        </row>
        <row r="455">
          <cell r="A455">
            <v>42975.543124999997</v>
          </cell>
          <cell r="B455">
            <v>1</v>
          </cell>
          <cell r="J455">
            <v>2017</v>
          </cell>
        </row>
        <row r="456">
          <cell r="A456">
            <v>42975.566122685188</v>
          </cell>
          <cell r="B456">
            <v>0</v>
          </cell>
          <cell r="J456">
            <v>2017</v>
          </cell>
        </row>
        <row r="457">
          <cell r="A457">
            <v>42975.587777777779</v>
          </cell>
          <cell r="B457">
            <v>1</v>
          </cell>
          <cell r="J457">
            <v>2017</v>
          </cell>
        </row>
        <row r="458">
          <cell r="A458">
            <v>42975.627002314817</v>
          </cell>
          <cell r="B458">
            <v>1</v>
          </cell>
          <cell r="J458">
            <v>2017</v>
          </cell>
        </row>
        <row r="459">
          <cell r="A459">
            <v>42975.667314814818</v>
          </cell>
          <cell r="B459">
            <v>1</v>
          </cell>
          <cell r="J459">
            <v>2017</v>
          </cell>
        </row>
        <row r="460">
          <cell r="A460">
            <v>42975.709409722222</v>
          </cell>
          <cell r="B460">
            <v>1</v>
          </cell>
          <cell r="J460">
            <v>2017</v>
          </cell>
        </row>
        <row r="461">
          <cell r="A461">
            <v>42975.750555555547</v>
          </cell>
          <cell r="B461">
            <v>1</v>
          </cell>
          <cell r="J461">
            <v>2017</v>
          </cell>
        </row>
        <row r="462">
          <cell r="A462">
            <v>42975.795706018522</v>
          </cell>
          <cell r="B462">
            <v>1</v>
          </cell>
          <cell r="J462">
            <v>2017</v>
          </cell>
        </row>
        <row r="463">
          <cell r="A463">
            <v>42975.846226851849</v>
          </cell>
          <cell r="B463">
            <v>1</v>
          </cell>
          <cell r="J463">
            <v>2017</v>
          </cell>
        </row>
        <row r="464">
          <cell r="A464">
            <v>42975.877476851849</v>
          </cell>
          <cell r="B464">
            <v>1</v>
          </cell>
          <cell r="J464">
            <v>2017</v>
          </cell>
        </row>
        <row r="465">
          <cell r="A465">
            <v>42975.921851851846</v>
          </cell>
          <cell r="B465">
            <v>1</v>
          </cell>
          <cell r="J465">
            <v>2017</v>
          </cell>
        </row>
        <row r="466">
          <cell r="A466">
            <v>42975.962581018517</v>
          </cell>
          <cell r="B466">
            <v>1</v>
          </cell>
          <cell r="J466">
            <v>2017</v>
          </cell>
        </row>
        <row r="467">
          <cell r="A467">
            <v>42975.966041666667</v>
          </cell>
          <cell r="B467">
            <v>0</v>
          </cell>
          <cell r="J467">
            <v>2017</v>
          </cell>
        </row>
        <row r="468">
          <cell r="A468">
            <v>42976.052199074067</v>
          </cell>
          <cell r="B468">
            <v>0</v>
          </cell>
          <cell r="J468">
            <v>2017</v>
          </cell>
        </row>
        <row r="469">
          <cell r="A469">
            <v>42976.085821759261</v>
          </cell>
          <cell r="B469">
            <v>0</v>
          </cell>
          <cell r="J469">
            <v>2017</v>
          </cell>
        </row>
        <row r="470">
          <cell r="A470">
            <v>42976.127152777779</v>
          </cell>
          <cell r="B470">
            <v>1</v>
          </cell>
          <cell r="J470">
            <v>2017</v>
          </cell>
        </row>
        <row r="471">
          <cell r="A471">
            <v>42976.166030092587</v>
          </cell>
          <cell r="B471">
            <v>1</v>
          </cell>
          <cell r="J471">
            <v>2017</v>
          </cell>
        </row>
        <row r="472">
          <cell r="A472">
            <v>42976.206145833326</v>
          </cell>
          <cell r="B472">
            <v>2</v>
          </cell>
          <cell r="J472">
            <v>2017</v>
          </cell>
        </row>
        <row r="473">
          <cell r="A473">
            <v>42976.248541666668</v>
          </cell>
          <cell r="B473">
            <v>2</v>
          </cell>
          <cell r="J473">
            <v>2017</v>
          </cell>
        </row>
        <row r="474">
          <cell r="A474">
            <v>42976.335347222222</v>
          </cell>
          <cell r="B474">
            <v>2</v>
          </cell>
          <cell r="J474">
            <v>2017</v>
          </cell>
        </row>
        <row r="475">
          <cell r="A475">
            <v>42976.375798611109</v>
          </cell>
          <cell r="B475">
            <v>2</v>
          </cell>
          <cell r="J475">
            <v>2017</v>
          </cell>
        </row>
        <row r="476">
          <cell r="A476">
            <v>42976.41978009259</v>
          </cell>
          <cell r="B476">
            <v>2</v>
          </cell>
          <cell r="J476">
            <v>2017</v>
          </cell>
        </row>
        <row r="477">
          <cell r="A477">
            <v>42976.46503472222</v>
          </cell>
          <cell r="B477">
            <v>2</v>
          </cell>
          <cell r="J477">
            <v>2017</v>
          </cell>
        </row>
        <row r="478">
          <cell r="A478">
            <v>42976.502928240741</v>
          </cell>
          <cell r="B478">
            <v>2</v>
          </cell>
          <cell r="J478">
            <v>2017</v>
          </cell>
        </row>
        <row r="479">
          <cell r="A479">
            <v>42976.541168981479</v>
          </cell>
          <cell r="B479">
            <v>0</v>
          </cell>
          <cell r="J479">
            <v>2017</v>
          </cell>
        </row>
        <row r="480">
          <cell r="A480">
            <v>42976.585358796299</v>
          </cell>
          <cell r="B480">
            <v>0</v>
          </cell>
          <cell r="J480">
            <v>2017</v>
          </cell>
        </row>
        <row r="481">
          <cell r="A481">
            <v>42976.641585648147</v>
          </cell>
          <cell r="B481">
            <v>0</v>
          </cell>
          <cell r="J481">
            <v>2017</v>
          </cell>
        </row>
        <row r="482">
          <cell r="A482">
            <v>42976.671168981477</v>
          </cell>
          <cell r="B482">
            <v>0</v>
          </cell>
          <cell r="J482">
            <v>2017</v>
          </cell>
        </row>
        <row r="483">
          <cell r="A483">
            <v>42976.713993055557</v>
          </cell>
          <cell r="B483">
            <v>1</v>
          </cell>
          <cell r="J483">
            <v>2017</v>
          </cell>
        </row>
        <row r="484">
          <cell r="A484">
            <v>42976.794062499997</v>
          </cell>
          <cell r="B484">
            <v>1</v>
          </cell>
          <cell r="J484">
            <v>2017</v>
          </cell>
        </row>
        <row r="485">
          <cell r="A485">
            <v>42976.835162037038</v>
          </cell>
          <cell r="B485">
            <v>1</v>
          </cell>
          <cell r="J485">
            <v>2017</v>
          </cell>
        </row>
        <row r="486">
          <cell r="A486">
            <v>42976.872337962966</v>
          </cell>
          <cell r="B486">
            <v>1</v>
          </cell>
          <cell r="J486">
            <v>2017</v>
          </cell>
        </row>
        <row r="487">
          <cell r="A487">
            <v>42976.924664351849</v>
          </cell>
          <cell r="B487">
            <v>1</v>
          </cell>
          <cell r="J487">
            <v>2017</v>
          </cell>
        </row>
        <row r="488">
          <cell r="A488">
            <v>42976.961481481478</v>
          </cell>
          <cell r="B488">
            <v>0</v>
          </cell>
          <cell r="J488">
            <v>2017</v>
          </cell>
        </row>
        <row r="489">
          <cell r="A489">
            <v>42976.962418981479</v>
          </cell>
          <cell r="B489">
            <v>0</v>
          </cell>
          <cell r="J489">
            <v>2017</v>
          </cell>
        </row>
        <row r="490">
          <cell r="A490">
            <v>42977.000659722216</v>
          </cell>
          <cell r="B490">
            <v>0</v>
          </cell>
          <cell r="J490">
            <v>2017</v>
          </cell>
        </row>
        <row r="491">
          <cell r="A491">
            <v>42977.025312500002</v>
          </cell>
          <cell r="B491">
            <v>0</v>
          </cell>
          <cell r="J491">
            <v>2017</v>
          </cell>
        </row>
        <row r="492">
          <cell r="A492">
            <v>42977.039189814823</v>
          </cell>
          <cell r="B492">
            <v>1</v>
          </cell>
          <cell r="J492">
            <v>2017</v>
          </cell>
        </row>
        <row r="493">
          <cell r="A493">
            <v>42977.091689814813</v>
          </cell>
          <cell r="B493">
            <v>1</v>
          </cell>
          <cell r="J493">
            <v>2017</v>
          </cell>
        </row>
        <row r="494">
          <cell r="A494">
            <v>42977.129872685182</v>
          </cell>
          <cell r="B494">
            <v>1</v>
          </cell>
          <cell r="J494">
            <v>2017</v>
          </cell>
        </row>
        <row r="495">
          <cell r="A495">
            <v>42977.171122685177</v>
          </cell>
          <cell r="B495">
            <v>1</v>
          </cell>
          <cell r="J495">
            <v>2017</v>
          </cell>
        </row>
        <row r="496">
          <cell r="A496">
            <v>42977.214479166672</v>
          </cell>
          <cell r="B496">
            <v>1</v>
          </cell>
          <cell r="J496">
            <v>2017</v>
          </cell>
        </row>
        <row r="497">
          <cell r="A497">
            <v>42977.296736111108</v>
          </cell>
          <cell r="B497">
            <v>1</v>
          </cell>
          <cell r="J497">
            <v>2017</v>
          </cell>
        </row>
        <row r="498">
          <cell r="A498">
            <v>42977.992037037038</v>
          </cell>
          <cell r="B498">
            <v>0</v>
          </cell>
          <cell r="J498">
            <v>2017</v>
          </cell>
        </row>
        <row r="499">
          <cell r="A499">
            <v>42977.994351851848</v>
          </cell>
          <cell r="B499">
            <v>0</v>
          </cell>
          <cell r="J499">
            <v>2017</v>
          </cell>
        </row>
        <row r="500">
          <cell r="A500">
            <v>42978.006469907406</v>
          </cell>
          <cell r="B500">
            <v>0</v>
          </cell>
          <cell r="J500">
            <v>2017</v>
          </cell>
        </row>
        <row r="501">
          <cell r="A501">
            <v>42978.033622685187</v>
          </cell>
          <cell r="B501">
            <v>0</v>
          </cell>
          <cell r="J501">
            <v>2017</v>
          </cell>
        </row>
        <row r="502">
          <cell r="A502">
            <v>42978.519861111112</v>
          </cell>
          <cell r="B502">
            <v>0</v>
          </cell>
          <cell r="J502">
            <v>2017</v>
          </cell>
        </row>
        <row r="503">
          <cell r="A503">
            <v>42978.642152777778</v>
          </cell>
          <cell r="B503">
            <v>0</v>
          </cell>
          <cell r="J503">
            <v>2017</v>
          </cell>
        </row>
        <row r="504">
          <cell r="A504">
            <v>42978.642916666657</v>
          </cell>
          <cell r="B504">
            <v>2</v>
          </cell>
          <cell r="J504">
            <v>2017</v>
          </cell>
        </row>
        <row r="505">
          <cell r="A505">
            <v>42978.808912037042</v>
          </cell>
          <cell r="B505">
            <v>1</v>
          </cell>
          <cell r="J505">
            <v>2017</v>
          </cell>
        </row>
        <row r="506">
          <cell r="A506">
            <v>42978.863368055558</v>
          </cell>
          <cell r="B506">
            <v>2</v>
          </cell>
          <cell r="J506">
            <v>2017</v>
          </cell>
        </row>
        <row r="507">
          <cell r="A507">
            <v>42978.877060185187</v>
          </cell>
          <cell r="B507">
            <v>0</v>
          </cell>
          <cell r="J507">
            <v>2017</v>
          </cell>
        </row>
        <row r="508">
          <cell r="A508">
            <v>42978.960532407407</v>
          </cell>
          <cell r="B508">
            <v>1</v>
          </cell>
          <cell r="J508">
            <v>2017</v>
          </cell>
        </row>
        <row r="509">
          <cell r="A509">
            <v>42979.008692129632</v>
          </cell>
          <cell r="B509">
            <v>2</v>
          </cell>
          <cell r="J509">
            <v>2017</v>
          </cell>
        </row>
        <row r="510">
          <cell r="A510">
            <v>42979.017962962957</v>
          </cell>
          <cell r="B510">
            <v>0</v>
          </cell>
          <cell r="J510">
            <v>2017</v>
          </cell>
        </row>
        <row r="511">
          <cell r="A511">
            <v>42979.087523148148</v>
          </cell>
          <cell r="B511">
            <v>3</v>
          </cell>
          <cell r="J511">
            <v>2017</v>
          </cell>
        </row>
        <row r="512">
          <cell r="A512">
            <v>42979.168773148151</v>
          </cell>
          <cell r="B512">
            <v>5</v>
          </cell>
          <cell r="J512">
            <v>2017</v>
          </cell>
        </row>
        <row r="513">
          <cell r="A513">
            <v>42979.212534722217</v>
          </cell>
          <cell r="B513">
            <v>5</v>
          </cell>
          <cell r="J513">
            <v>2017</v>
          </cell>
        </row>
        <row r="514">
          <cell r="A514">
            <v>42979.661562499998</v>
          </cell>
          <cell r="B514">
            <v>6</v>
          </cell>
          <cell r="J514">
            <v>2017</v>
          </cell>
        </row>
        <row r="515">
          <cell r="A515">
            <v>42979.667928240742</v>
          </cell>
          <cell r="B515">
            <v>0</v>
          </cell>
          <cell r="J515">
            <v>2017</v>
          </cell>
        </row>
        <row r="516">
          <cell r="A516">
            <v>42979.669861111113</v>
          </cell>
          <cell r="B516">
            <v>2</v>
          </cell>
          <cell r="J516">
            <v>2017</v>
          </cell>
        </row>
        <row r="517">
          <cell r="A517">
            <v>42979.721886574072</v>
          </cell>
          <cell r="B517">
            <v>1</v>
          </cell>
          <cell r="J517">
            <v>2017</v>
          </cell>
        </row>
        <row r="518">
          <cell r="A518">
            <v>42979.795925925922</v>
          </cell>
          <cell r="B518">
            <v>1</v>
          </cell>
          <cell r="J518">
            <v>2017</v>
          </cell>
        </row>
        <row r="519">
          <cell r="A519">
            <v>42979.877083333333</v>
          </cell>
          <cell r="B519">
            <v>2</v>
          </cell>
          <cell r="J519">
            <v>2017</v>
          </cell>
        </row>
        <row r="520">
          <cell r="A520">
            <v>42979.878379629627</v>
          </cell>
          <cell r="B520">
            <v>0</v>
          </cell>
          <cell r="J520">
            <v>2017</v>
          </cell>
        </row>
        <row r="521">
          <cell r="A521">
            <v>42979.982986111107</v>
          </cell>
          <cell r="B521">
            <v>2</v>
          </cell>
          <cell r="J521">
            <v>2017</v>
          </cell>
        </row>
        <row r="522">
          <cell r="A522">
            <v>42980.002152777779</v>
          </cell>
          <cell r="B522">
            <v>2</v>
          </cell>
          <cell r="J522">
            <v>2017</v>
          </cell>
        </row>
        <row r="523">
          <cell r="A523">
            <v>42980.63994212963</v>
          </cell>
          <cell r="B523">
            <v>2</v>
          </cell>
          <cell r="J523">
            <v>2017</v>
          </cell>
        </row>
        <row r="524">
          <cell r="A524">
            <v>42980.651736111111</v>
          </cell>
          <cell r="B524">
            <v>0</v>
          </cell>
          <cell r="J524">
            <v>2017</v>
          </cell>
        </row>
        <row r="525">
          <cell r="A525">
            <v>42980.672696759262</v>
          </cell>
          <cell r="B525">
            <v>2</v>
          </cell>
          <cell r="J525">
            <v>2017</v>
          </cell>
        </row>
        <row r="526">
          <cell r="A526">
            <v>42980.715960648151</v>
          </cell>
          <cell r="B526">
            <v>1</v>
          </cell>
          <cell r="J526">
            <v>2017</v>
          </cell>
        </row>
        <row r="527">
          <cell r="A527">
            <v>42980.755173611113</v>
          </cell>
          <cell r="B527">
            <v>1</v>
          </cell>
          <cell r="J527">
            <v>2017</v>
          </cell>
        </row>
        <row r="528">
          <cell r="A528">
            <v>42980.79420138889</v>
          </cell>
          <cell r="B528">
            <v>2</v>
          </cell>
          <cell r="J528">
            <v>2017</v>
          </cell>
        </row>
        <row r="529">
          <cell r="A529">
            <v>42980.818645833337</v>
          </cell>
          <cell r="B529">
            <v>0</v>
          </cell>
          <cell r="J529">
            <v>2017</v>
          </cell>
        </row>
        <row r="530">
          <cell r="A530">
            <v>42980.888055555559</v>
          </cell>
          <cell r="B530">
            <v>2</v>
          </cell>
          <cell r="J530">
            <v>2017</v>
          </cell>
        </row>
        <row r="531">
          <cell r="A531">
            <v>42980.917951388888</v>
          </cell>
          <cell r="B531">
            <v>2</v>
          </cell>
          <cell r="J531">
            <v>2017</v>
          </cell>
        </row>
        <row r="532">
          <cell r="A532">
            <v>42980.92050925926</v>
          </cell>
          <cell r="B532">
            <v>0</v>
          </cell>
          <cell r="J532">
            <v>2017</v>
          </cell>
        </row>
        <row r="533">
          <cell r="A533">
            <v>42980.96125</v>
          </cell>
          <cell r="B533">
            <v>2</v>
          </cell>
          <cell r="J533">
            <v>2017</v>
          </cell>
        </row>
        <row r="534">
          <cell r="A534">
            <v>42981.01767361111</v>
          </cell>
          <cell r="B534">
            <v>2</v>
          </cell>
          <cell r="J534">
            <v>2017</v>
          </cell>
        </row>
        <row r="535">
          <cell r="A535">
            <v>42981.058206018519</v>
          </cell>
          <cell r="B535">
            <v>1</v>
          </cell>
          <cell r="J535">
            <v>2017</v>
          </cell>
        </row>
        <row r="536">
          <cell r="A536">
            <v>42981.084490740737</v>
          </cell>
          <cell r="B536">
            <v>1</v>
          </cell>
          <cell r="J536">
            <v>2017</v>
          </cell>
        </row>
        <row r="537">
          <cell r="A537">
            <v>42981.106412037043</v>
          </cell>
          <cell r="B537">
            <v>0</v>
          </cell>
          <cell r="J537">
            <v>2017</v>
          </cell>
        </row>
        <row r="538">
          <cell r="A538">
            <v>42981.106932870367</v>
          </cell>
          <cell r="B538">
            <v>0</v>
          </cell>
          <cell r="J538">
            <v>2017</v>
          </cell>
        </row>
        <row r="539">
          <cell r="A539">
            <v>42981.107187499998</v>
          </cell>
          <cell r="B539">
            <v>0</v>
          </cell>
          <cell r="J539">
            <v>2017</v>
          </cell>
        </row>
        <row r="540">
          <cell r="A540">
            <v>42981.107569444437</v>
          </cell>
          <cell r="B540">
            <v>0</v>
          </cell>
          <cell r="J540">
            <v>2017</v>
          </cell>
        </row>
        <row r="541">
          <cell r="A541">
            <v>42981.107743055552</v>
          </cell>
          <cell r="B541">
            <v>0</v>
          </cell>
          <cell r="J541">
            <v>2017</v>
          </cell>
        </row>
        <row r="542">
          <cell r="A542">
            <v>42981.130543981482</v>
          </cell>
          <cell r="B542">
            <v>1</v>
          </cell>
          <cell r="J542">
            <v>2017</v>
          </cell>
        </row>
        <row r="543">
          <cell r="A543">
            <v>42981.214409722219</v>
          </cell>
          <cell r="B543">
            <v>1</v>
          </cell>
          <cell r="J543">
            <v>2017</v>
          </cell>
        </row>
        <row r="544">
          <cell r="A544">
            <v>42981.246331018519</v>
          </cell>
          <cell r="B544">
            <v>0</v>
          </cell>
          <cell r="J544">
            <v>2017</v>
          </cell>
        </row>
        <row r="545">
          <cell r="A545">
            <v>42981.255636574067</v>
          </cell>
          <cell r="B545">
            <v>1</v>
          </cell>
          <cell r="J545">
            <v>2017</v>
          </cell>
        </row>
        <row r="546">
          <cell r="A546">
            <v>42981.296747685177</v>
          </cell>
          <cell r="B546">
            <v>1</v>
          </cell>
          <cell r="J546">
            <v>2017</v>
          </cell>
        </row>
        <row r="547">
          <cell r="A547">
            <v>42981.346701388888</v>
          </cell>
          <cell r="B547">
            <v>1</v>
          </cell>
          <cell r="J547">
            <v>2017</v>
          </cell>
        </row>
        <row r="548">
          <cell r="A548">
            <v>42981.405694444453</v>
          </cell>
          <cell r="B548">
            <v>1</v>
          </cell>
          <cell r="J548">
            <v>2017</v>
          </cell>
        </row>
        <row r="549">
          <cell r="A549">
            <v>42981.419374999998</v>
          </cell>
          <cell r="B549">
            <v>1</v>
          </cell>
          <cell r="J549">
            <v>2017</v>
          </cell>
        </row>
        <row r="550">
          <cell r="A550">
            <v>42981.461400462962</v>
          </cell>
          <cell r="B550">
            <v>2</v>
          </cell>
          <cell r="J550">
            <v>2017</v>
          </cell>
        </row>
        <row r="551">
          <cell r="A551">
            <v>42981.502881944441</v>
          </cell>
          <cell r="B551">
            <v>1</v>
          </cell>
          <cell r="J551">
            <v>2017</v>
          </cell>
        </row>
        <row r="552">
          <cell r="A552">
            <v>42981.542581018519</v>
          </cell>
          <cell r="B552">
            <v>1</v>
          </cell>
          <cell r="J552">
            <v>2017</v>
          </cell>
        </row>
        <row r="553">
          <cell r="A553">
            <v>42981.586215277777</v>
          </cell>
          <cell r="B553">
            <v>1</v>
          </cell>
          <cell r="J553">
            <v>2017</v>
          </cell>
        </row>
        <row r="554">
          <cell r="A554">
            <v>42981.600648148153</v>
          </cell>
          <cell r="B554">
            <v>0</v>
          </cell>
          <cell r="J554">
            <v>2017</v>
          </cell>
        </row>
        <row r="555">
          <cell r="A555">
            <v>42981.627812500003</v>
          </cell>
          <cell r="B555">
            <v>1</v>
          </cell>
          <cell r="J555">
            <v>2017</v>
          </cell>
        </row>
        <row r="556">
          <cell r="A556">
            <v>42981.647997685177</v>
          </cell>
          <cell r="B556">
            <v>0</v>
          </cell>
          <cell r="J556">
            <v>2017</v>
          </cell>
        </row>
        <row r="557">
          <cell r="A557">
            <v>42981.67087962963</v>
          </cell>
          <cell r="B557">
            <v>2</v>
          </cell>
          <cell r="J557">
            <v>2017</v>
          </cell>
        </row>
        <row r="558">
          <cell r="A558">
            <v>42981.711134259262</v>
          </cell>
          <cell r="B558">
            <v>5</v>
          </cell>
          <cell r="J558">
            <v>2017</v>
          </cell>
        </row>
        <row r="559">
          <cell r="A559">
            <v>42981.751481481479</v>
          </cell>
          <cell r="B559">
            <v>0</v>
          </cell>
          <cell r="J559">
            <v>2017</v>
          </cell>
        </row>
        <row r="560">
          <cell r="A560">
            <v>42981.793680555558</v>
          </cell>
          <cell r="B560">
            <v>0</v>
          </cell>
          <cell r="J560">
            <v>2017</v>
          </cell>
        </row>
        <row r="561">
          <cell r="A561">
            <v>42981.839502314811</v>
          </cell>
          <cell r="B561">
            <v>2</v>
          </cell>
          <cell r="J561">
            <v>2017</v>
          </cell>
        </row>
        <row r="562">
          <cell r="A562">
            <v>42981.882314814808</v>
          </cell>
          <cell r="B562">
            <v>2</v>
          </cell>
          <cell r="J562">
            <v>2017</v>
          </cell>
        </row>
        <row r="563">
          <cell r="A563">
            <v>42981.919745370367</v>
          </cell>
          <cell r="B563">
            <v>2</v>
          </cell>
          <cell r="J563">
            <v>2017</v>
          </cell>
        </row>
        <row r="564">
          <cell r="A564">
            <v>42981.962118055562</v>
          </cell>
          <cell r="B564">
            <v>0</v>
          </cell>
          <cell r="J564">
            <v>2017</v>
          </cell>
        </row>
        <row r="565">
          <cell r="A565">
            <v>42982.001759259263</v>
          </cell>
          <cell r="B565">
            <v>0</v>
          </cell>
          <cell r="J565">
            <v>2017</v>
          </cell>
        </row>
        <row r="566">
          <cell r="A566">
            <v>42982.00209490741</v>
          </cell>
          <cell r="B566">
            <v>0</v>
          </cell>
          <cell r="J566">
            <v>2017</v>
          </cell>
        </row>
        <row r="567">
          <cell r="A567">
            <v>42982.002974537027</v>
          </cell>
          <cell r="B567">
            <v>0</v>
          </cell>
          <cell r="J567">
            <v>2017</v>
          </cell>
        </row>
        <row r="568">
          <cell r="A568">
            <v>42982.044027777767</v>
          </cell>
          <cell r="B568">
            <v>0</v>
          </cell>
          <cell r="J568">
            <v>2017</v>
          </cell>
        </row>
        <row r="569">
          <cell r="A569">
            <v>42982.054490740738</v>
          </cell>
          <cell r="B569">
            <v>0</v>
          </cell>
          <cell r="J569">
            <v>2017</v>
          </cell>
        </row>
        <row r="570">
          <cell r="A570">
            <v>42982.081631944442</v>
          </cell>
          <cell r="B570">
            <v>0</v>
          </cell>
          <cell r="J570">
            <v>2017</v>
          </cell>
        </row>
        <row r="571">
          <cell r="A571">
            <v>42982.125416666669</v>
          </cell>
          <cell r="B571">
            <v>0</v>
          </cell>
          <cell r="J571">
            <v>2017</v>
          </cell>
        </row>
        <row r="572">
          <cell r="A572">
            <v>42982.167141203703</v>
          </cell>
          <cell r="B572">
            <v>0</v>
          </cell>
          <cell r="J572">
            <v>2017</v>
          </cell>
        </row>
        <row r="573">
          <cell r="A573">
            <v>42982.209050925929</v>
          </cell>
          <cell r="B573">
            <v>2</v>
          </cell>
          <cell r="J573">
            <v>2017</v>
          </cell>
        </row>
        <row r="574">
          <cell r="A574">
            <v>42982.251284722217</v>
          </cell>
          <cell r="B574">
            <v>4</v>
          </cell>
          <cell r="J574">
            <v>2017</v>
          </cell>
        </row>
        <row r="575">
          <cell r="A575">
            <v>42982.297418981478</v>
          </cell>
          <cell r="B575">
            <v>4</v>
          </cell>
          <cell r="J575">
            <v>2017</v>
          </cell>
        </row>
        <row r="576">
          <cell r="A576">
            <v>42982.336400462962</v>
          </cell>
          <cell r="B576">
            <v>4</v>
          </cell>
          <cell r="J576">
            <v>2017</v>
          </cell>
        </row>
        <row r="577">
          <cell r="A577">
            <v>42982.419236111113</v>
          </cell>
          <cell r="B577">
            <v>0</v>
          </cell>
          <cell r="J577">
            <v>2017</v>
          </cell>
        </row>
        <row r="578">
          <cell r="A578">
            <v>42982.462025462963</v>
          </cell>
          <cell r="B578">
            <v>0</v>
          </cell>
          <cell r="J578">
            <v>2017</v>
          </cell>
        </row>
        <row r="579">
          <cell r="A579">
            <v>42982.504421296297</v>
          </cell>
          <cell r="B579">
            <v>0</v>
          </cell>
          <cell r="J579">
            <v>2017</v>
          </cell>
        </row>
        <row r="580">
          <cell r="A580">
            <v>42982.545787037037</v>
          </cell>
          <cell r="B580">
            <v>0</v>
          </cell>
          <cell r="J580">
            <v>2017</v>
          </cell>
        </row>
        <row r="581">
          <cell r="A581">
            <v>42982.549097222232</v>
          </cell>
          <cell r="B581">
            <v>0</v>
          </cell>
          <cell r="J581">
            <v>2017</v>
          </cell>
        </row>
        <row r="582">
          <cell r="A582">
            <v>42982.587245370371</v>
          </cell>
          <cell r="B582">
            <v>0</v>
          </cell>
          <cell r="J582">
            <v>2017</v>
          </cell>
        </row>
        <row r="583">
          <cell r="A583">
            <v>42982.610682870371</v>
          </cell>
          <cell r="B583">
            <v>0</v>
          </cell>
          <cell r="J583">
            <v>2017</v>
          </cell>
        </row>
        <row r="584">
          <cell r="A584">
            <v>42982.610949074071</v>
          </cell>
          <cell r="B584">
            <v>0</v>
          </cell>
          <cell r="J584">
            <v>2017</v>
          </cell>
        </row>
        <row r="585">
          <cell r="A585">
            <v>42982.62703703704</v>
          </cell>
          <cell r="B585">
            <v>0</v>
          </cell>
          <cell r="J585">
            <v>2017</v>
          </cell>
        </row>
        <row r="586">
          <cell r="A586">
            <v>42982.629050925927</v>
          </cell>
          <cell r="B586">
            <v>0</v>
          </cell>
          <cell r="J586">
            <v>2017</v>
          </cell>
        </row>
        <row r="587">
          <cell r="A587">
            <v>42982.670717592591</v>
          </cell>
          <cell r="B587">
            <v>0</v>
          </cell>
          <cell r="J587">
            <v>2017</v>
          </cell>
        </row>
        <row r="588">
          <cell r="A588">
            <v>42982.711319444446</v>
          </cell>
          <cell r="B588">
            <v>0</v>
          </cell>
          <cell r="J588">
            <v>2017</v>
          </cell>
        </row>
        <row r="589">
          <cell r="A589">
            <v>42982.752696759257</v>
          </cell>
          <cell r="B589">
            <v>0</v>
          </cell>
          <cell r="J589">
            <v>2017</v>
          </cell>
        </row>
        <row r="590">
          <cell r="A590">
            <v>42982.795439814807</v>
          </cell>
          <cell r="B590">
            <v>0</v>
          </cell>
          <cell r="J590">
            <v>2017</v>
          </cell>
        </row>
        <row r="591">
          <cell r="A591">
            <v>42982.836458333331</v>
          </cell>
          <cell r="B591">
            <v>2</v>
          </cell>
          <cell r="J591">
            <v>2017</v>
          </cell>
        </row>
        <row r="592">
          <cell r="A592">
            <v>42982.875057870369</v>
          </cell>
          <cell r="B592">
            <v>2</v>
          </cell>
          <cell r="J592">
            <v>2017</v>
          </cell>
        </row>
        <row r="593">
          <cell r="A593">
            <v>42982.936215277783</v>
          </cell>
          <cell r="B593">
            <v>0</v>
          </cell>
          <cell r="J593">
            <v>2017</v>
          </cell>
        </row>
        <row r="594">
          <cell r="A594">
            <v>42982.936921296299</v>
          </cell>
          <cell r="B594">
            <v>0</v>
          </cell>
          <cell r="J594">
            <v>2017</v>
          </cell>
        </row>
        <row r="595">
          <cell r="A595">
            <v>42982.937141203707</v>
          </cell>
          <cell r="B595">
            <v>0</v>
          </cell>
          <cell r="J595">
            <v>2017</v>
          </cell>
        </row>
        <row r="596">
          <cell r="A596">
            <v>42982.939340277779</v>
          </cell>
          <cell r="B596">
            <v>0</v>
          </cell>
          <cell r="J596">
            <v>2017</v>
          </cell>
        </row>
        <row r="597">
          <cell r="A597">
            <v>42982.944745370369</v>
          </cell>
          <cell r="B597">
            <v>0</v>
          </cell>
          <cell r="J597">
            <v>2017</v>
          </cell>
        </row>
        <row r="598">
          <cell r="A598">
            <v>42982.962037037039</v>
          </cell>
          <cell r="B598">
            <v>0</v>
          </cell>
          <cell r="J598">
            <v>2017</v>
          </cell>
        </row>
        <row r="599">
          <cell r="A599">
            <v>42983.000034722223</v>
          </cell>
          <cell r="B599">
            <v>0</v>
          </cell>
          <cell r="J599">
            <v>2017</v>
          </cell>
        </row>
        <row r="600">
          <cell r="A600">
            <v>42983.027141203696</v>
          </cell>
          <cell r="B600">
            <v>0</v>
          </cell>
          <cell r="J600">
            <v>2017</v>
          </cell>
        </row>
        <row r="601">
          <cell r="A601">
            <v>42983.042592592603</v>
          </cell>
          <cell r="B601">
            <v>1</v>
          </cell>
          <cell r="J601">
            <v>2017</v>
          </cell>
        </row>
        <row r="602">
          <cell r="A602">
            <v>42983.084583333337</v>
          </cell>
          <cell r="B602">
            <v>1</v>
          </cell>
          <cell r="J602">
            <v>2017</v>
          </cell>
        </row>
        <row r="603">
          <cell r="A603">
            <v>42983.122106481482</v>
          </cell>
          <cell r="B603">
            <v>0</v>
          </cell>
          <cell r="J603">
            <v>2017</v>
          </cell>
        </row>
        <row r="604">
          <cell r="A604">
            <v>42983.122893518521</v>
          </cell>
          <cell r="B604">
            <v>0</v>
          </cell>
          <cell r="J604">
            <v>2017</v>
          </cell>
        </row>
        <row r="605">
          <cell r="A605">
            <v>42983.12358796296</v>
          </cell>
          <cell r="B605">
            <v>0</v>
          </cell>
          <cell r="J605">
            <v>2017</v>
          </cell>
        </row>
        <row r="606">
          <cell r="A606">
            <v>42983.126863425918</v>
          </cell>
          <cell r="B606">
            <v>1</v>
          </cell>
          <cell r="J606">
            <v>2017</v>
          </cell>
        </row>
        <row r="607">
          <cell r="A607">
            <v>42983.143958333327</v>
          </cell>
          <cell r="B607">
            <v>0</v>
          </cell>
          <cell r="J607">
            <v>2017</v>
          </cell>
        </row>
        <row r="608">
          <cell r="A608">
            <v>42983.167893518519</v>
          </cell>
          <cell r="B608">
            <v>3</v>
          </cell>
          <cell r="J608">
            <v>2017</v>
          </cell>
        </row>
        <row r="609">
          <cell r="A609">
            <v>42983.168553240743</v>
          </cell>
          <cell r="B609">
            <v>0</v>
          </cell>
          <cell r="J609">
            <v>2017</v>
          </cell>
        </row>
        <row r="610">
          <cell r="A610">
            <v>42983.210810185177</v>
          </cell>
          <cell r="B610">
            <v>3</v>
          </cell>
          <cell r="J610">
            <v>2017</v>
          </cell>
        </row>
        <row r="611">
          <cell r="A611">
            <v>42983.254479166673</v>
          </cell>
          <cell r="B611">
            <v>0</v>
          </cell>
          <cell r="J611">
            <v>2017</v>
          </cell>
        </row>
        <row r="612">
          <cell r="A612">
            <v>42983.287002314813</v>
          </cell>
          <cell r="B612">
            <v>0</v>
          </cell>
          <cell r="J612">
            <v>2017</v>
          </cell>
        </row>
        <row r="613">
          <cell r="A613">
            <v>42983.397199074083</v>
          </cell>
          <cell r="B613">
            <v>1</v>
          </cell>
          <cell r="J613">
            <v>2017</v>
          </cell>
        </row>
        <row r="614">
          <cell r="A614">
            <v>42983.419548611113</v>
          </cell>
          <cell r="B614">
            <v>1</v>
          </cell>
          <cell r="J614">
            <v>2017</v>
          </cell>
        </row>
        <row r="615">
          <cell r="A615">
            <v>42983.461215277777</v>
          </cell>
          <cell r="B615">
            <v>1</v>
          </cell>
          <cell r="J615">
            <v>2017</v>
          </cell>
        </row>
        <row r="616">
          <cell r="A616">
            <v>42983.504907407398</v>
          </cell>
          <cell r="B616">
            <v>1</v>
          </cell>
          <cell r="J616">
            <v>2017</v>
          </cell>
        </row>
        <row r="617">
          <cell r="A617">
            <v>42983.54478009259</v>
          </cell>
          <cell r="B617">
            <v>1</v>
          </cell>
          <cell r="J617">
            <v>2017</v>
          </cell>
        </row>
        <row r="618">
          <cell r="A618">
            <v>42983.586377314823</v>
          </cell>
          <cell r="B618">
            <v>1</v>
          </cell>
          <cell r="J618">
            <v>2017</v>
          </cell>
        </row>
        <row r="619">
          <cell r="A619">
            <v>42983.62841435185</v>
          </cell>
          <cell r="B619">
            <v>1</v>
          </cell>
          <cell r="J619">
            <v>2017</v>
          </cell>
        </row>
        <row r="620">
          <cell r="A620">
            <v>42983.659097222233</v>
          </cell>
          <cell r="B620">
            <v>0</v>
          </cell>
          <cell r="J620">
            <v>2017</v>
          </cell>
        </row>
        <row r="621">
          <cell r="A621">
            <v>42983.670300925929</v>
          </cell>
          <cell r="B621">
            <v>1</v>
          </cell>
          <cell r="J621">
            <v>2017</v>
          </cell>
        </row>
        <row r="622">
          <cell r="A622">
            <v>42983.728032407409</v>
          </cell>
          <cell r="B622">
            <v>0</v>
          </cell>
          <cell r="J622">
            <v>2017</v>
          </cell>
        </row>
        <row r="623">
          <cell r="A623">
            <v>42983.744525462957</v>
          </cell>
          <cell r="B623">
            <v>0</v>
          </cell>
          <cell r="J623">
            <v>2017</v>
          </cell>
        </row>
        <row r="624">
          <cell r="A624">
            <v>42983.746388888889</v>
          </cell>
          <cell r="B624">
            <v>0</v>
          </cell>
          <cell r="J624">
            <v>2017</v>
          </cell>
        </row>
        <row r="625">
          <cell r="A625">
            <v>42983.766134259262</v>
          </cell>
          <cell r="B625">
            <v>0</v>
          </cell>
          <cell r="J625">
            <v>2017</v>
          </cell>
        </row>
        <row r="626">
          <cell r="A626">
            <v>42983.766770833332</v>
          </cell>
          <cell r="B626">
            <v>0</v>
          </cell>
          <cell r="J626">
            <v>2017</v>
          </cell>
        </row>
        <row r="627">
          <cell r="A627">
            <v>42983.796203703707</v>
          </cell>
          <cell r="B627">
            <v>0</v>
          </cell>
          <cell r="J627">
            <v>2017</v>
          </cell>
        </row>
        <row r="628">
          <cell r="A628">
            <v>42983.809675925928</v>
          </cell>
          <cell r="B628">
            <v>1</v>
          </cell>
          <cell r="J628">
            <v>2017</v>
          </cell>
        </row>
        <row r="629">
          <cell r="A629">
            <v>42983.836597222216</v>
          </cell>
          <cell r="B629">
            <v>0</v>
          </cell>
          <cell r="J629">
            <v>2017</v>
          </cell>
        </row>
        <row r="630">
          <cell r="A630">
            <v>42983.838831018518</v>
          </cell>
          <cell r="B630">
            <v>0</v>
          </cell>
          <cell r="J630">
            <v>2017</v>
          </cell>
        </row>
        <row r="631">
          <cell r="A631">
            <v>42983.848680555559</v>
          </cell>
          <cell r="B631">
            <v>0</v>
          </cell>
          <cell r="J631">
            <v>2017</v>
          </cell>
        </row>
        <row r="632">
          <cell r="A632">
            <v>42983.917650462958</v>
          </cell>
          <cell r="B632">
            <v>1</v>
          </cell>
          <cell r="J632">
            <v>2017</v>
          </cell>
        </row>
        <row r="633">
          <cell r="A633">
            <v>42983.919791666667</v>
          </cell>
          <cell r="B633">
            <v>0</v>
          </cell>
          <cell r="J633">
            <v>2017</v>
          </cell>
        </row>
        <row r="634">
          <cell r="A634">
            <v>42983.955914351849</v>
          </cell>
          <cell r="B634">
            <v>1</v>
          </cell>
          <cell r="J634">
            <v>2017</v>
          </cell>
        </row>
        <row r="635">
          <cell r="A635">
            <v>42984.01525462963</v>
          </cell>
          <cell r="B635">
            <v>0</v>
          </cell>
          <cell r="J635">
            <v>2017</v>
          </cell>
        </row>
        <row r="636">
          <cell r="A636">
            <v>42984.036481481482</v>
          </cell>
          <cell r="B636">
            <v>2</v>
          </cell>
          <cell r="J636">
            <v>2017</v>
          </cell>
        </row>
        <row r="637">
          <cell r="A637">
            <v>42984.08971064815</v>
          </cell>
          <cell r="B637">
            <v>1</v>
          </cell>
          <cell r="J637">
            <v>2017</v>
          </cell>
        </row>
        <row r="638">
          <cell r="A638">
            <v>42984.128391203703</v>
          </cell>
          <cell r="B638">
            <v>1</v>
          </cell>
          <cell r="J638">
            <v>2017</v>
          </cell>
        </row>
        <row r="639">
          <cell r="A639">
            <v>42984.169594907413</v>
          </cell>
          <cell r="B639">
            <v>1</v>
          </cell>
          <cell r="J639">
            <v>2017</v>
          </cell>
        </row>
        <row r="640">
          <cell r="A640">
            <v>42984.222627314812</v>
          </cell>
          <cell r="B640">
            <v>0</v>
          </cell>
          <cell r="J640">
            <v>2017</v>
          </cell>
        </row>
        <row r="641">
          <cell r="A641">
            <v>43335.840115740742</v>
          </cell>
          <cell r="B641">
            <v>0</v>
          </cell>
          <cell r="J641">
            <v>2018</v>
          </cell>
        </row>
        <row r="642">
          <cell r="A642">
            <v>43335.86037037037</v>
          </cell>
          <cell r="B642">
            <v>0</v>
          </cell>
          <cell r="J642">
            <v>2018</v>
          </cell>
        </row>
        <row r="643">
          <cell r="A643">
            <v>43335.864502314813</v>
          </cell>
          <cell r="B643">
            <v>0</v>
          </cell>
          <cell r="J643">
            <v>2018</v>
          </cell>
        </row>
        <row r="644">
          <cell r="A644">
            <v>43335.875706018523</v>
          </cell>
          <cell r="B644">
            <v>0</v>
          </cell>
          <cell r="J644">
            <v>2018</v>
          </cell>
        </row>
        <row r="645">
          <cell r="A645">
            <v>43335.876585648148</v>
          </cell>
          <cell r="B645">
            <v>0</v>
          </cell>
          <cell r="J645">
            <v>2018</v>
          </cell>
        </row>
        <row r="646">
          <cell r="A646">
            <v>43335.914641203701</v>
          </cell>
          <cell r="B646">
            <v>0</v>
          </cell>
          <cell r="J646">
            <v>2018</v>
          </cell>
        </row>
        <row r="647">
          <cell r="A647">
            <v>43335.955474537041</v>
          </cell>
          <cell r="B647">
            <v>2</v>
          </cell>
          <cell r="J647">
            <v>2018</v>
          </cell>
        </row>
        <row r="648">
          <cell r="A648">
            <v>43335.998472222222</v>
          </cell>
          <cell r="B648">
            <v>3</v>
          </cell>
          <cell r="J648">
            <v>2018</v>
          </cell>
        </row>
        <row r="649">
          <cell r="A649">
            <v>43336.023333333331</v>
          </cell>
          <cell r="B649">
            <v>0</v>
          </cell>
          <cell r="J649">
            <v>2018</v>
          </cell>
        </row>
        <row r="650">
          <cell r="A650">
            <v>43336.033645833333</v>
          </cell>
          <cell r="B650">
            <v>0</v>
          </cell>
          <cell r="J650">
            <v>2018</v>
          </cell>
        </row>
        <row r="651">
          <cell r="A651">
            <v>43336.038252314807</v>
          </cell>
          <cell r="B651">
            <v>0</v>
          </cell>
          <cell r="J651">
            <v>2018</v>
          </cell>
        </row>
        <row r="652">
          <cell r="A652">
            <v>43336.039027777777</v>
          </cell>
          <cell r="B652">
            <v>0</v>
          </cell>
          <cell r="J652">
            <v>2018</v>
          </cell>
        </row>
        <row r="653">
          <cell r="A653">
            <v>43336.083553240736</v>
          </cell>
          <cell r="B653">
            <v>2</v>
          </cell>
          <cell r="J653">
            <v>2018</v>
          </cell>
        </row>
        <row r="654">
          <cell r="A654">
            <v>43336.129282407397</v>
          </cell>
          <cell r="B654">
            <v>2</v>
          </cell>
          <cell r="J654">
            <v>2018</v>
          </cell>
        </row>
        <row r="655">
          <cell r="A655">
            <v>43336.169085648151</v>
          </cell>
          <cell r="B655">
            <v>1</v>
          </cell>
          <cell r="J655">
            <v>2018</v>
          </cell>
        </row>
        <row r="656">
          <cell r="A656">
            <v>43336.20516203704</v>
          </cell>
          <cell r="B656">
            <v>1</v>
          </cell>
          <cell r="J656">
            <v>2018</v>
          </cell>
        </row>
        <row r="657">
          <cell r="A657">
            <v>43336.254490740743</v>
          </cell>
          <cell r="B657">
            <v>1</v>
          </cell>
          <cell r="J657">
            <v>2018</v>
          </cell>
        </row>
        <row r="658">
          <cell r="A658">
            <v>43336.294733796298</v>
          </cell>
          <cell r="B658">
            <v>1</v>
          </cell>
          <cell r="J658">
            <v>2018</v>
          </cell>
        </row>
        <row r="659">
          <cell r="A659">
            <v>43336.336643518523</v>
          </cell>
          <cell r="B659">
            <v>1</v>
          </cell>
          <cell r="J659">
            <v>2018</v>
          </cell>
        </row>
        <row r="660">
          <cell r="A660">
            <v>43336.381851851853</v>
          </cell>
          <cell r="B660">
            <v>2</v>
          </cell>
          <cell r="J660">
            <v>2018</v>
          </cell>
        </row>
        <row r="661">
          <cell r="A661">
            <v>43336.422118055547</v>
          </cell>
          <cell r="B661">
            <v>2</v>
          </cell>
          <cell r="J661">
            <v>2018</v>
          </cell>
        </row>
        <row r="662">
          <cell r="A662">
            <v>43336.463136574072</v>
          </cell>
          <cell r="B662">
            <v>3</v>
          </cell>
          <cell r="J662">
            <v>2018</v>
          </cell>
        </row>
        <row r="663">
          <cell r="A663">
            <v>43336.505972222221</v>
          </cell>
          <cell r="B663">
            <v>2</v>
          </cell>
          <cell r="J663">
            <v>2018</v>
          </cell>
        </row>
        <row r="664">
          <cell r="A664">
            <v>43336.564363425918</v>
          </cell>
          <cell r="B664">
            <v>4</v>
          </cell>
          <cell r="J664">
            <v>2018</v>
          </cell>
        </row>
        <row r="665">
          <cell r="A665">
            <v>43336.622349537043</v>
          </cell>
          <cell r="B665">
            <v>4</v>
          </cell>
          <cell r="J665">
            <v>2018</v>
          </cell>
        </row>
        <row r="666">
          <cell r="A666">
            <v>43336.663599537038</v>
          </cell>
          <cell r="B666">
            <v>4</v>
          </cell>
          <cell r="J666">
            <v>2018</v>
          </cell>
        </row>
        <row r="667">
          <cell r="A667">
            <v>43336.706365740742</v>
          </cell>
          <cell r="B667">
            <v>3</v>
          </cell>
          <cell r="J667">
            <v>2018</v>
          </cell>
        </row>
        <row r="668">
          <cell r="A668">
            <v>43336.755370370367</v>
          </cell>
          <cell r="B668">
            <v>0</v>
          </cell>
          <cell r="J668">
            <v>2018</v>
          </cell>
        </row>
        <row r="669">
          <cell r="A669">
            <v>43336.79215277778</v>
          </cell>
          <cell r="B669">
            <v>0</v>
          </cell>
          <cell r="J669">
            <v>2018</v>
          </cell>
        </row>
        <row r="670">
          <cell r="A670">
            <v>43336.829618055563</v>
          </cell>
          <cell r="B670">
            <v>0</v>
          </cell>
          <cell r="J670">
            <v>2018</v>
          </cell>
        </row>
        <row r="671">
          <cell r="A671">
            <v>43336.831041666657</v>
          </cell>
          <cell r="B671">
            <v>0</v>
          </cell>
          <cell r="J671">
            <v>2018</v>
          </cell>
        </row>
        <row r="672">
          <cell r="A672">
            <v>43336.877233796287</v>
          </cell>
          <cell r="B672">
            <v>0</v>
          </cell>
          <cell r="J672">
            <v>2018</v>
          </cell>
        </row>
        <row r="673">
          <cell r="A673">
            <v>43336.882037037038</v>
          </cell>
          <cell r="B673">
            <v>0</v>
          </cell>
          <cell r="J673">
            <v>2018</v>
          </cell>
        </row>
        <row r="674">
          <cell r="A674">
            <v>43336.919189814813</v>
          </cell>
          <cell r="B674">
            <v>0</v>
          </cell>
          <cell r="J674">
            <v>2018</v>
          </cell>
        </row>
        <row r="675">
          <cell r="A675">
            <v>43336.919745370367</v>
          </cell>
          <cell r="B675">
            <v>0</v>
          </cell>
          <cell r="J675">
            <v>2018</v>
          </cell>
        </row>
        <row r="676">
          <cell r="A676">
            <v>43336.956550925926</v>
          </cell>
          <cell r="B676">
            <v>0</v>
          </cell>
          <cell r="J676">
            <v>2018</v>
          </cell>
        </row>
        <row r="677">
          <cell r="A677">
            <v>43336.993414351848</v>
          </cell>
          <cell r="B677">
            <v>0</v>
          </cell>
          <cell r="J677">
            <v>2018</v>
          </cell>
        </row>
        <row r="678">
          <cell r="A678">
            <v>43337.037581018521</v>
          </cell>
          <cell r="B678">
            <v>0</v>
          </cell>
          <cell r="J678">
            <v>2018</v>
          </cell>
        </row>
        <row r="679">
          <cell r="A679">
            <v>43337.087800925918</v>
          </cell>
          <cell r="B679">
            <v>3</v>
          </cell>
          <cell r="J679">
            <v>2018</v>
          </cell>
        </row>
        <row r="680">
          <cell r="A680">
            <v>43337.130601851852</v>
          </cell>
          <cell r="B680">
            <v>4</v>
          </cell>
          <cell r="J680">
            <v>2018</v>
          </cell>
        </row>
        <row r="681">
          <cell r="A681">
            <v>43337.172858796293</v>
          </cell>
          <cell r="B681">
            <v>3</v>
          </cell>
          <cell r="J681">
            <v>2018</v>
          </cell>
        </row>
        <row r="682">
          <cell r="A682">
            <v>43337.210462962961</v>
          </cell>
          <cell r="B682">
            <v>4</v>
          </cell>
          <cell r="J682">
            <v>2018</v>
          </cell>
        </row>
        <row r="683">
          <cell r="A683">
            <v>43337.250844907408</v>
          </cell>
          <cell r="B683">
            <v>4</v>
          </cell>
          <cell r="J683">
            <v>2018</v>
          </cell>
        </row>
        <row r="684">
          <cell r="A684">
            <v>43337.342280092591</v>
          </cell>
          <cell r="B684">
            <v>8</v>
          </cell>
          <cell r="J684">
            <v>2018</v>
          </cell>
        </row>
        <row r="685">
          <cell r="A685">
            <v>43337.380555555559</v>
          </cell>
          <cell r="B685">
            <v>6</v>
          </cell>
          <cell r="J685">
            <v>2018</v>
          </cell>
        </row>
        <row r="686">
          <cell r="A686">
            <v>43337.42114583333</v>
          </cell>
          <cell r="B686">
            <v>4</v>
          </cell>
          <cell r="J686">
            <v>2018</v>
          </cell>
        </row>
        <row r="687">
          <cell r="A687">
            <v>43337.464618055557</v>
          </cell>
          <cell r="B687">
            <v>3</v>
          </cell>
          <cell r="J687">
            <v>2018</v>
          </cell>
        </row>
        <row r="688">
          <cell r="A688">
            <v>43337.506145833337</v>
          </cell>
          <cell r="B688">
            <v>4</v>
          </cell>
          <cell r="J688">
            <v>2018</v>
          </cell>
        </row>
        <row r="689">
          <cell r="A689">
            <v>43337.539652777778</v>
          </cell>
          <cell r="B689">
            <v>5</v>
          </cell>
          <cell r="J689">
            <v>2018</v>
          </cell>
        </row>
        <row r="690">
          <cell r="A690">
            <v>43337.582118055558</v>
          </cell>
          <cell r="B690">
            <v>5</v>
          </cell>
          <cell r="J690">
            <v>2018</v>
          </cell>
        </row>
        <row r="691">
          <cell r="A691">
            <v>43337.626261574071</v>
          </cell>
          <cell r="B691">
            <v>5</v>
          </cell>
          <cell r="J691">
            <v>2018</v>
          </cell>
        </row>
        <row r="692">
          <cell r="A692">
            <v>43337.663483796299</v>
          </cell>
          <cell r="B692">
            <v>3</v>
          </cell>
          <cell r="J692">
            <v>2018</v>
          </cell>
        </row>
        <row r="693">
          <cell r="A693">
            <v>43337.713449074072</v>
          </cell>
          <cell r="B693">
            <v>2</v>
          </cell>
          <cell r="J693">
            <v>2018</v>
          </cell>
        </row>
        <row r="694">
          <cell r="A694">
            <v>43337.771145833343</v>
          </cell>
          <cell r="B694">
            <v>2</v>
          </cell>
          <cell r="J694">
            <v>2018</v>
          </cell>
        </row>
        <row r="695">
          <cell r="A695">
            <v>43337.791087962964</v>
          </cell>
          <cell r="B695">
            <v>2</v>
          </cell>
          <cell r="J695">
            <v>2018</v>
          </cell>
        </row>
        <row r="696">
          <cell r="A696">
            <v>43337.83017361111</v>
          </cell>
          <cell r="B696">
            <v>0</v>
          </cell>
          <cell r="J696">
            <v>2018</v>
          </cell>
        </row>
        <row r="697">
          <cell r="A697">
            <v>43337.832129629627</v>
          </cell>
          <cell r="B697">
            <v>3</v>
          </cell>
          <cell r="J697">
            <v>2018</v>
          </cell>
        </row>
        <row r="698">
          <cell r="A698">
            <v>43337.840694444443</v>
          </cell>
          <cell r="B698">
            <v>0</v>
          </cell>
          <cell r="J698">
            <v>2018</v>
          </cell>
        </row>
        <row r="699">
          <cell r="A699">
            <v>43337.841828703713</v>
          </cell>
          <cell r="B699">
            <v>0</v>
          </cell>
          <cell r="J699">
            <v>2018</v>
          </cell>
        </row>
        <row r="700">
          <cell r="A700">
            <v>43337.842118055552</v>
          </cell>
          <cell r="B700">
            <v>0</v>
          </cell>
          <cell r="J700">
            <v>2018</v>
          </cell>
        </row>
        <row r="701">
          <cell r="A701">
            <v>43337.867777777778</v>
          </cell>
          <cell r="B701">
            <v>0</v>
          </cell>
          <cell r="J701">
            <v>2018</v>
          </cell>
        </row>
        <row r="702">
          <cell r="A702">
            <v>43337.872766203713</v>
          </cell>
          <cell r="B702">
            <v>0</v>
          </cell>
          <cell r="J702">
            <v>2018</v>
          </cell>
        </row>
        <row r="703">
          <cell r="A703">
            <v>43337.920081018521</v>
          </cell>
          <cell r="B703">
            <v>0</v>
          </cell>
          <cell r="J703">
            <v>2018</v>
          </cell>
        </row>
        <row r="704">
          <cell r="A704">
            <v>43337.923009259262</v>
          </cell>
          <cell r="B704">
            <v>0</v>
          </cell>
          <cell r="J704">
            <v>2018</v>
          </cell>
        </row>
        <row r="705">
          <cell r="A705">
            <v>43337.94222222222</v>
          </cell>
          <cell r="B705">
            <v>0</v>
          </cell>
          <cell r="J705">
            <v>2018</v>
          </cell>
        </row>
        <row r="706">
          <cell r="A706">
            <v>43337.964039351849</v>
          </cell>
          <cell r="B706">
            <v>3</v>
          </cell>
          <cell r="J706">
            <v>2018</v>
          </cell>
        </row>
        <row r="707">
          <cell r="A707">
            <v>43337.996967592589</v>
          </cell>
          <cell r="B707">
            <v>0</v>
          </cell>
          <cell r="J707">
            <v>2018</v>
          </cell>
        </row>
        <row r="708">
          <cell r="A708">
            <v>43338.04414351852</v>
          </cell>
          <cell r="B708">
            <v>2</v>
          </cell>
          <cell r="J708">
            <v>2018</v>
          </cell>
        </row>
        <row r="709">
          <cell r="A709">
            <v>43338.087858796287</v>
          </cell>
          <cell r="B709">
            <v>3</v>
          </cell>
          <cell r="J709">
            <v>2018</v>
          </cell>
        </row>
        <row r="710">
          <cell r="A710">
            <v>43338.12667824074</v>
          </cell>
          <cell r="B710">
            <v>2</v>
          </cell>
          <cell r="J710">
            <v>2018</v>
          </cell>
        </row>
        <row r="711">
          <cell r="A711">
            <v>43338.169918981483</v>
          </cell>
          <cell r="B711">
            <v>2</v>
          </cell>
          <cell r="J711">
            <v>2018</v>
          </cell>
        </row>
        <row r="712">
          <cell r="A712">
            <v>43338.218206018522</v>
          </cell>
          <cell r="B712">
            <v>0</v>
          </cell>
          <cell r="J712">
            <v>2018</v>
          </cell>
        </row>
        <row r="713">
          <cell r="A713">
            <v>43338.25608796296</v>
          </cell>
          <cell r="B713">
            <v>2</v>
          </cell>
          <cell r="J713">
            <v>2018</v>
          </cell>
        </row>
        <row r="714">
          <cell r="A714">
            <v>43338.282731481479</v>
          </cell>
          <cell r="B714">
            <v>0</v>
          </cell>
          <cell r="J714">
            <v>2018</v>
          </cell>
        </row>
        <row r="715">
          <cell r="A715">
            <v>43338.309664351851</v>
          </cell>
          <cell r="B715">
            <v>0</v>
          </cell>
          <cell r="J715">
            <v>2018</v>
          </cell>
        </row>
        <row r="716">
          <cell r="A716">
            <v>43338.332662037043</v>
          </cell>
          <cell r="B716">
            <v>3</v>
          </cell>
          <cell r="J716">
            <v>2018</v>
          </cell>
        </row>
        <row r="717">
          <cell r="A717">
            <v>43338.334351851852</v>
          </cell>
          <cell r="B717">
            <v>0</v>
          </cell>
          <cell r="J717">
            <v>2018</v>
          </cell>
        </row>
        <row r="718">
          <cell r="A718">
            <v>43338.380706018521</v>
          </cell>
          <cell r="B718">
            <v>3</v>
          </cell>
          <cell r="J718">
            <v>2018</v>
          </cell>
        </row>
        <row r="719">
          <cell r="A719">
            <v>43338.420520833337</v>
          </cell>
          <cell r="B719">
            <v>0</v>
          </cell>
          <cell r="J719">
            <v>2018</v>
          </cell>
        </row>
        <row r="720">
          <cell r="A720">
            <v>43338.465509259258</v>
          </cell>
          <cell r="B720">
            <v>2</v>
          </cell>
          <cell r="J720">
            <v>2018</v>
          </cell>
        </row>
        <row r="721">
          <cell r="A721">
            <v>43338.471354166657</v>
          </cell>
          <cell r="B721">
            <v>0</v>
          </cell>
          <cell r="J721">
            <v>2018</v>
          </cell>
        </row>
        <row r="722">
          <cell r="A722">
            <v>43338.505972222221</v>
          </cell>
          <cell r="B722">
            <v>3</v>
          </cell>
          <cell r="J722">
            <v>2018</v>
          </cell>
        </row>
        <row r="723">
          <cell r="A723">
            <v>43338.545092592591</v>
          </cell>
          <cell r="B723">
            <v>3</v>
          </cell>
          <cell r="J723">
            <v>2018</v>
          </cell>
        </row>
        <row r="724">
          <cell r="A724">
            <v>43338.589513888888</v>
          </cell>
          <cell r="B724">
            <v>4</v>
          </cell>
          <cell r="J724">
            <v>2018</v>
          </cell>
        </row>
        <row r="725">
          <cell r="A725">
            <v>43338.628877314812</v>
          </cell>
          <cell r="B725">
            <v>3</v>
          </cell>
          <cell r="J725">
            <v>2018</v>
          </cell>
        </row>
        <row r="726">
          <cell r="A726">
            <v>43338.672106481477</v>
          </cell>
          <cell r="B726">
            <v>4</v>
          </cell>
          <cell r="J726">
            <v>2018</v>
          </cell>
        </row>
        <row r="727">
          <cell r="A727">
            <v>43338.709201388891</v>
          </cell>
          <cell r="B727">
            <v>5</v>
          </cell>
          <cell r="J727">
            <v>2018</v>
          </cell>
        </row>
        <row r="728">
          <cell r="A728">
            <v>43338.765914351847</v>
          </cell>
          <cell r="B728">
            <v>6</v>
          </cell>
          <cell r="J728">
            <v>2018</v>
          </cell>
        </row>
        <row r="729">
          <cell r="A729">
            <v>43338.792604166672</v>
          </cell>
          <cell r="B729">
            <v>7</v>
          </cell>
          <cell r="J729">
            <v>2018</v>
          </cell>
        </row>
        <row r="730">
          <cell r="A730">
            <v>43338.834247685183</v>
          </cell>
          <cell r="B730">
            <v>5</v>
          </cell>
          <cell r="J730">
            <v>2018</v>
          </cell>
        </row>
        <row r="731">
          <cell r="A731">
            <v>43338.841400462959</v>
          </cell>
          <cell r="B731">
            <v>0</v>
          </cell>
          <cell r="J731">
            <v>2018</v>
          </cell>
        </row>
        <row r="732">
          <cell r="A732">
            <v>43338.873854166668</v>
          </cell>
          <cell r="B732">
            <v>5</v>
          </cell>
          <cell r="J732">
            <v>2018</v>
          </cell>
        </row>
        <row r="733">
          <cell r="A733">
            <v>43338.900590277779</v>
          </cell>
          <cell r="B733">
            <v>0</v>
          </cell>
          <cell r="J733">
            <v>2018</v>
          </cell>
        </row>
        <row r="734">
          <cell r="A734">
            <v>43338.916250000002</v>
          </cell>
          <cell r="B734">
            <v>6</v>
          </cell>
          <cell r="J734">
            <v>2018</v>
          </cell>
        </row>
        <row r="735">
          <cell r="A735">
            <v>43338.941307870373</v>
          </cell>
          <cell r="B735">
            <v>0</v>
          </cell>
          <cell r="J735">
            <v>2018</v>
          </cell>
        </row>
        <row r="736">
          <cell r="A736">
            <v>43338.974004629628</v>
          </cell>
          <cell r="B736">
            <v>0</v>
          </cell>
          <cell r="J736">
            <v>2018</v>
          </cell>
        </row>
        <row r="737">
          <cell r="A737">
            <v>43338.977754629632</v>
          </cell>
          <cell r="B737">
            <v>0</v>
          </cell>
          <cell r="J737">
            <v>2018</v>
          </cell>
        </row>
        <row r="738">
          <cell r="A738">
            <v>43338.997361111113</v>
          </cell>
          <cell r="B738">
            <v>0</v>
          </cell>
          <cell r="J738">
            <v>2018</v>
          </cell>
        </row>
        <row r="739">
          <cell r="A739">
            <v>43338.997546296298</v>
          </cell>
          <cell r="B739">
            <v>0</v>
          </cell>
          <cell r="J739">
            <v>2018</v>
          </cell>
        </row>
        <row r="740">
          <cell r="A740">
            <v>43339.006793981483</v>
          </cell>
          <cell r="B740">
            <v>0</v>
          </cell>
          <cell r="J740">
            <v>2018</v>
          </cell>
        </row>
        <row r="741">
          <cell r="A741">
            <v>43339.049212962957</v>
          </cell>
          <cell r="B741">
            <v>0</v>
          </cell>
          <cell r="J741">
            <v>2018</v>
          </cell>
        </row>
        <row r="742">
          <cell r="A742">
            <v>43339.078761574077</v>
          </cell>
          <cell r="B742">
            <v>0</v>
          </cell>
          <cell r="J742">
            <v>2018</v>
          </cell>
        </row>
        <row r="743">
          <cell r="A743">
            <v>43339.131909722222</v>
          </cell>
          <cell r="B743">
            <v>0</v>
          </cell>
          <cell r="J743">
            <v>2018</v>
          </cell>
        </row>
        <row r="744">
          <cell r="A744">
            <v>43339.174780092602</v>
          </cell>
          <cell r="B744">
            <v>6</v>
          </cell>
          <cell r="J744">
            <v>2018</v>
          </cell>
        </row>
        <row r="745">
          <cell r="A745">
            <v>43339.21802083333</v>
          </cell>
          <cell r="B745">
            <v>8</v>
          </cell>
          <cell r="J745">
            <v>2018</v>
          </cell>
        </row>
        <row r="746">
          <cell r="A746">
            <v>43339.253078703703</v>
          </cell>
          <cell r="B746">
            <v>8</v>
          </cell>
          <cell r="J746">
            <v>2018</v>
          </cell>
        </row>
        <row r="747">
          <cell r="A747">
            <v>43339.298495370371</v>
          </cell>
          <cell r="B747">
            <v>6</v>
          </cell>
          <cell r="J747">
            <v>2018</v>
          </cell>
        </row>
        <row r="748">
          <cell r="A748">
            <v>43339.339629629627</v>
          </cell>
          <cell r="B748">
            <v>9</v>
          </cell>
          <cell r="J748">
            <v>2018</v>
          </cell>
        </row>
        <row r="749">
          <cell r="A749">
            <v>43339.38349537037</v>
          </cell>
          <cell r="B749">
            <v>9</v>
          </cell>
          <cell r="J749">
            <v>2018</v>
          </cell>
        </row>
        <row r="750">
          <cell r="A750">
            <v>43339.420891203707</v>
          </cell>
          <cell r="B750">
            <v>8</v>
          </cell>
          <cell r="J750">
            <v>2018</v>
          </cell>
        </row>
        <row r="751">
          <cell r="A751">
            <v>43339.461585648147</v>
          </cell>
          <cell r="B751">
            <v>8</v>
          </cell>
          <cell r="J751">
            <v>2018</v>
          </cell>
        </row>
        <row r="752">
          <cell r="A752">
            <v>43339.500138888892</v>
          </cell>
          <cell r="B752">
            <v>7</v>
          </cell>
          <cell r="J752">
            <v>2018</v>
          </cell>
        </row>
        <row r="753">
          <cell r="A753">
            <v>43339.545902777783</v>
          </cell>
          <cell r="B753">
            <v>8</v>
          </cell>
          <cell r="J753">
            <v>2018</v>
          </cell>
        </row>
        <row r="754">
          <cell r="A754">
            <v>43339.582627314812</v>
          </cell>
          <cell r="B754">
            <v>7</v>
          </cell>
          <cell r="J754">
            <v>2018</v>
          </cell>
        </row>
        <row r="755">
          <cell r="A755">
            <v>43339.625092592592</v>
          </cell>
          <cell r="B755">
            <v>7</v>
          </cell>
          <cell r="J755">
            <v>2018</v>
          </cell>
        </row>
        <row r="756">
          <cell r="A756">
            <v>43339.677893518521</v>
          </cell>
          <cell r="B756">
            <v>3</v>
          </cell>
          <cell r="J756">
            <v>2018</v>
          </cell>
        </row>
        <row r="757">
          <cell r="A757">
            <v>43339.706921296303</v>
          </cell>
          <cell r="B757">
            <v>1</v>
          </cell>
          <cell r="J757">
            <v>2018</v>
          </cell>
        </row>
        <row r="758">
          <cell r="A758">
            <v>43339.751168981478</v>
          </cell>
          <cell r="B758">
            <v>1</v>
          </cell>
          <cell r="J758">
            <v>2018</v>
          </cell>
        </row>
        <row r="759">
          <cell r="A759">
            <v>43339.78833333333</v>
          </cell>
          <cell r="B759">
            <v>1</v>
          </cell>
          <cell r="J759">
            <v>2018</v>
          </cell>
        </row>
        <row r="760">
          <cell r="A760">
            <v>43339.808495370373</v>
          </cell>
          <cell r="B760">
            <v>0</v>
          </cell>
          <cell r="J760">
            <v>2018</v>
          </cell>
        </row>
        <row r="761">
          <cell r="A761">
            <v>43339.833275462966</v>
          </cell>
          <cell r="B761">
            <v>0</v>
          </cell>
          <cell r="J761">
            <v>2018</v>
          </cell>
        </row>
        <row r="762">
          <cell r="A762">
            <v>43339.876817129632</v>
          </cell>
          <cell r="B762">
            <v>1</v>
          </cell>
          <cell r="J762">
            <v>2018</v>
          </cell>
        </row>
        <row r="763">
          <cell r="A763">
            <v>43339.913865740738</v>
          </cell>
          <cell r="B763">
            <v>0</v>
          </cell>
          <cell r="J763">
            <v>2018</v>
          </cell>
        </row>
        <row r="764">
          <cell r="A764">
            <v>43339.953738425917</v>
          </cell>
          <cell r="B764">
            <v>0</v>
          </cell>
          <cell r="J764">
            <v>2018</v>
          </cell>
        </row>
        <row r="765">
          <cell r="A765">
            <v>43340.002592592587</v>
          </cell>
          <cell r="B765">
            <v>0</v>
          </cell>
          <cell r="J765">
            <v>2018</v>
          </cell>
        </row>
        <row r="766">
          <cell r="A766">
            <v>43340.043981481482</v>
          </cell>
          <cell r="B766">
            <v>0</v>
          </cell>
          <cell r="J766">
            <v>2018</v>
          </cell>
        </row>
        <row r="767">
          <cell r="A767">
            <v>43340.091608796298</v>
          </cell>
          <cell r="B767">
            <v>0</v>
          </cell>
          <cell r="J767">
            <v>2018</v>
          </cell>
        </row>
        <row r="768">
          <cell r="A768">
            <v>43340.158553240741</v>
          </cell>
          <cell r="B768">
            <v>0</v>
          </cell>
          <cell r="J768">
            <v>2018</v>
          </cell>
        </row>
        <row r="769">
          <cell r="A769">
            <v>43340.247708333343</v>
          </cell>
          <cell r="B769">
            <v>1</v>
          </cell>
          <cell r="J769">
            <v>2018</v>
          </cell>
        </row>
        <row r="770">
          <cell r="A770">
            <v>43340.293043981481</v>
          </cell>
          <cell r="B770">
            <v>0</v>
          </cell>
          <cell r="J770">
            <v>2018</v>
          </cell>
        </row>
        <row r="771">
          <cell r="A771">
            <v>43340.338414351849</v>
          </cell>
          <cell r="B771">
            <v>0</v>
          </cell>
          <cell r="J771">
            <v>2018</v>
          </cell>
        </row>
        <row r="772">
          <cell r="A772">
            <v>43340.383912037039</v>
          </cell>
          <cell r="B772">
            <v>0</v>
          </cell>
          <cell r="J772">
            <v>2018</v>
          </cell>
        </row>
        <row r="773">
          <cell r="A773">
            <v>43340.384594907409</v>
          </cell>
          <cell r="B773">
            <v>0</v>
          </cell>
          <cell r="J773">
            <v>2018</v>
          </cell>
        </row>
        <row r="774">
          <cell r="A774">
            <v>43340.417175925933</v>
          </cell>
          <cell r="B774">
            <v>1</v>
          </cell>
          <cell r="J774">
            <v>2018</v>
          </cell>
        </row>
        <row r="775">
          <cell r="A775">
            <v>43340.464999999997</v>
          </cell>
          <cell r="B775">
            <v>0</v>
          </cell>
          <cell r="J775">
            <v>2018</v>
          </cell>
        </row>
        <row r="776">
          <cell r="A776">
            <v>43340.50099537037</v>
          </cell>
          <cell r="B776">
            <v>0</v>
          </cell>
          <cell r="J776">
            <v>2018</v>
          </cell>
        </row>
        <row r="777">
          <cell r="A777">
            <v>43340.540601851862</v>
          </cell>
          <cell r="B777">
            <v>0</v>
          </cell>
          <cell r="J777">
            <v>2018</v>
          </cell>
        </row>
        <row r="778">
          <cell r="A778">
            <v>43340.554918981477</v>
          </cell>
          <cell r="B778">
            <v>0</v>
          </cell>
          <cell r="J778">
            <v>2018</v>
          </cell>
        </row>
        <row r="779">
          <cell r="A779">
            <v>43340.588726851849</v>
          </cell>
          <cell r="B779">
            <v>0</v>
          </cell>
          <cell r="J779">
            <v>2018</v>
          </cell>
        </row>
        <row r="780">
          <cell r="A780">
            <v>43340.631365740737</v>
          </cell>
          <cell r="B780">
            <v>0</v>
          </cell>
          <cell r="J780">
            <v>2018</v>
          </cell>
        </row>
        <row r="781">
          <cell r="A781">
            <v>43340.675254629627</v>
          </cell>
          <cell r="B781">
            <v>0</v>
          </cell>
          <cell r="J781">
            <v>2018</v>
          </cell>
        </row>
        <row r="782">
          <cell r="A782">
            <v>43340.712546296287</v>
          </cell>
          <cell r="B782">
            <v>0</v>
          </cell>
          <cell r="J782">
            <v>2018</v>
          </cell>
        </row>
        <row r="783">
          <cell r="A783">
            <v>43340.745567129627</v>
          </cell>
          <cell r="B783">
            <v>0</v>
          </cell>
          <cell r="J783">
            <v>2018</v>
          </cell>
        </row>
        <row r="784">
          <cell r="A784">
            <v>43340.786354166667</v>
          </cell>
          <cell r="B784">
            <v>0</v>
          </cell>
          <cell r="J784">
            <v>2018</v>
          </cell>
        </row>
        <row r="785">
          <cell r="A785">
            <v>43340.833784722221</v>
          </cell>
          <cell r="B785">
            <v>0</v>
          </cell>
          <cell r="J785">
            <v>2018</v>
          </cell>
        </row>
        <row r="786">
          <cell r="A786">
            <v>43340.888032407413</v>
          </cell>
          <cell r="B786">
            <v>0</v>
          </cell>
          <cell r="J786">
            <v>2018</v>
          </cell>
        </row>
        <row r="787">
          <cell r="A787">
            <v>43340.916087962964</v>
          </cell>
          <cell r="B787">
            <v>0</v>
          </cell>
          <cell r="J787">
            <v>2018</v>
          </cell>
        </row>
        <row r="788">
          <cell r="A788">
            <v>43341.022465277783</v>
          </cell>
          <cell r="B788">
            <v>0</v>
          </cell>
          <cell r="J788">
            <v>2018</v>
          </cell>
        </row>
        <row r="789">
          <cell r="A789">
            <v>43341.049710648149</v>
          </cell>
          <cell r="B789">
            <v>0</v>
          </cell>
          <cell r="J789">
            <v>2018</v>
          </cell>
        </row>
        <row r="790">
          <cell r="A790">
            <v>43341.087743055563</v>
          </cell>
          <cell r="B790">
            <v>0</v>
          </cell>
          <cell r="J790">
            <v>2018</v>
          </cell>
        </row>
        <row r="791">
          <cell r="A791">
            <v>43341.134606481479</v>
          </cell>
          <cell r="B791">
            <v>0</v>
          </cell>
          <cell r="J791">
            <v>2018</v>
          </cell>
        </row>
        <row r="792">
          <cell r="A792">
            <v>43341.174768518518</v>
          </cell>
          <cell r="B792">
            <v>0</v>
          </cell>
          <cell r="J792">
            <v>2018</v>
          </cell>
        </row>
        <row r="793">
          <cell r="A793">
            <v>43341.215578703697</v>
          </cell>
          <cell r="B793">
            <v>0</v>
          </cell>
          <cell r="J793">
            <v>2018</v>
          </cell>
        </row>
        <row r="794">
          <cell r="A794">
            <v>43342.404490740737</v>
          </cell>
          <cell r="B794">
            <v>0</v>
          </cell>
          <cell r="J794">
            <v>2018</v>
          </cell>
        </row>
        <row r="795">
          <cell r="A795">
            <v>43342.723819444444</v>
          </cell>
          <cell r="B795">
            <v>0</v>
          </cell>
          <cell r="J795">
            <v>2018</v>
          </cell>
        </row>
        <row r="796">
          <cell r="A796">
            <v>43343.164212962962</v>
          </cell>
          <cell r="B796">
            <v>0</v>
          </cell>
          <cell r="J796">
            <v>2018</v>
          </cell>
        </row>
        <row r="797">
          <cell r="A797">
            <v>43343.654618055552</v>
          </cell>
          <cell r="B797">
            <v>0</v>
          </cell>
          <cell r="J797">
            <v>2018</v>
          </cell>
        </row>
        <row r="798">
          <cell r="A798">
            <v>43343.696562500001</v>
          </cell>
          <cell r="B798">
            <v>0</v>
          </cell>
          <cell r="J798">
            <v>2018</v>
          </cell>
        </row>
        <row r="799">
          <cell r="A799">
            <v>43345.049328703702</v>
          </cell>
          <cell r="B799">
            <v>0</v>
          </cell>
          <cell r="J799">
            <v>2018</v>
          </cell>
        </row>
        <row r="800">
          <cell r="A800">
            <v>43345.088414351849</v>
          </cell>
          <cell r="B800">
            <v>0</v>
          </cell>
          <cell r="J800">
            <v>2018</v>
          </cell>
        </row>
        <row r="801">
          <cell r="A801">
            <v>43345.096863425933</v>
          </cell>
          <cell r="B801">
            <v>0</v>
          </cell>
          <cell r="J801">
            <v>2018</v>
          </cell>
        </row>
        <row r="802">
          <cell r="A802">
            <v>43345.129143518519</v>
          </cell>
          <cell r="B802">
            <v>0</v>
          </cell>
          <cell r="J802">
            <v>2018</v>
          </cell>
        </row>
        <row r="803">
          <cell r="A803">
            <v>43345.181608796287</v>
          </cell>
          <cell r="B803">
            <v>0</v>
          </cell>
          <cell r="J803">
            <v>2018</v>
          </cell>
        </row>
        <row r="804">
          <cell r="A804">
            <v>43345.210752314822</v>
          </cell>
          <cell r="B804">
            <v>0</v>
          </cell>
          <cell r="J804">
            <v>2018</v>
          </cell>
        </row>
        <row r="805">
          <cell r="A805">
            <v>43345.251435185193</v>
          </cell>
          <cell r="B805">
            <v>0</v>
          </cell>
          <cell r="J805">
            <v>2018</v>
          </cell>
        </row>
        <row r="806">
          <cell r="A806">
            <v>43345.297337962962</v>
          </cell>
          <cell r="B806">
            <v>0</v>
          </cell>
          <cell r="J806">
            <v>2018</v>
          </cell>
        </row>
        <row r="807">
          <cell r="A807">
            <v>43345.321319444447</v>
          </cell>
          <cell r="B807">
            <v>0</v>
          </cell>
          <cell r="J807">
            <v>2018</v>
          </cell>
        </row>
        <row r="808">
          <cell r="A808">
            <v>43345.340115740742</v>
          </cell>
          <cell r="B808">
            <v>0</v>
          </cell>
          <cell r="J808">
            <v>2018</v>
          </cell>
        </row>
        <row r="809">
          <cell r="A809">
            <v>43345.390960648147</v>
          </cell>
          <cell r="B809">
            <v>0</v>
          </cell>
          <cell r="J809">
            <v>2018</v>
          </cell>
        </row>
        <row r="810">
          <cell r="A810">
            <v>43345.423495370371</v>
          </cell>
          <cell r="B810">
            <v>0</v>
          </cell>
          <cell r="J810">
            <v>2018</v>
          </cell>
        </row>
        <row r="811">
          <cell r="A811">
            <v>43345.467152777783</v>
          </cell>
          <cell r="B811">
            <v>0</v>
          </cell>
          <cell r="J811">
            <v>2018</v>
          </cell>
        </row>
        <row r="812">
          <cell r="A812">
            <v>43345.504421296297</v>
          </cell>
          <cell r="B812">
            <v>0</v>
          </cell>
          <cell r="J812">
            <v>2018</v>
          </cell>
        </row>
        <row r="813">
          <cell r="A813">
            <v>43345.523217592592</v>
          </cell>
          <cell r="B813">
            <v>0</v>
          </cell>
          <cell r="J813">
            <v>2018</v>
          </cell>
        </row>
        <row r="814">
          <cell r="A814">
            <v>43345.554259259261</v>
          </cell>
          <cell r="B814">
            <v>0</v>
          </cell>
          <cell r="J814">
            <v>2018</v>
          </cell>
        </row>
        <row r="815">
          <cell r="A815">
            <v>43345.597025462957</v>
          </cell>
          <cell r="B815">
            <v>0</v>
          </cell>
          <cell r="J815">
            <v>2018</v>
          </cell>
        </row>
        <row r="816">
          <cell r="A816">
            <v>43345.628668981481</v>
          </cell>
          <cell r="B816">
            <v>0</v>
          </cell>
          <cell r="J816">
            <v>2018</v>
          </cell>
        </row>
        <row r="817">
          <cell r="A817">
            <v>43345.668564814812</v>
          </cell>
          <cell r="B817">
            <v>0</v>
          </cell>
          <cell r="J817">
            <v>2018</v>
          </cell>
        </row>
        <row r="818">
          <cell r="A818">
            <v>43345.693541666667</v>
          </cell>
          <cell r="B818">
            <v>0</v>
          </cell>
          <cell r="J818">
            <v>2018</v>
          </cell>
        </row>
        <row r="819">
          <cell r="A819">
            <v>43345.711006944453</v>
          </cell>
          <cell r="B819">
            <v>0</v>
          </cell>
          <cell r="J819">
            <v>2018</v>
          </cell>
        </row>
        <row r="820">
          <cell r="A820">
            <v>43345.739062499997</v>
          </cell>
          <cell r="B820">
            <v>0</v>
          </cell>
          <cell r="J820">
            <v>2018</v>
          </cell>
        </row>
        <row r="821">
          <cell r="A821">
            <v>43345.760393518518</v>
          </cell>
          <cell r="B821">
            <v>1</v>
          </cell>
          <cell r="J821">
            <v>2018</v>
          </cell>
        </row>
        <row r="822">
          <cell r="A822">
            <v>43345.798333333332</v>
          </cell>
          <cell r="B822">
            <v>0</v>
          </cell>
          <cell r="J822">
            <v>2018</v>
          </cell>
        </row>
        <row r="823">
          <cell r="A823">
            <v>43345.836168981477</v>
          </cell>
          <cell r="B823">
            <v>2</v>
          </cell>
          <cell r="J823">
            <v>2018</v>
          </cell>
        </row>
        <row r="824">
          <cell r="A824">
            <v>43345.878148148149</v>
          </cell>
          <cell r="B824">
            <v>2</v>
          </cell>
          <cell r="J824">
            <v>2018</v>
          </cell>
        </row>
        <row r="825">
          <cell r="A825">
            <v>43345.91946759259</v>
          </cell>
          <cell r="B825">
            <v>3</v>
          </cell>
          <cell r="J825">
            <v>2018</v>
          </cell>
        </row>
        <row r="826">
          <cell r="A826">
            <v>43345.957118055558</v>
          </cell>
          <cell r="B826">
            <v>4</v>
          </cell>
          <cell r="J826">
            <v>2018</v>
          </cell>
        </row>
        <row r="827">
          <cell r="A827">
            <v>43345.999918981477</v>
          </cell>
          <cell r="B827">
            <v>4</v>
          </cell>
          <cell r="J827">
            <v>2018</v>
          </cell>
        </row>
        <row r="828">
          <cell r="A828">
            <v>43346.070717592593</v>
          </cell>
          <cell r="B828">
            <v>3</v>
          </cell>
          <cell r="J828">
            <v>2018</v>
          </cell>
        </row>
        <row r="829">
          <cell r="A829">
            <v>43346.106956018521</v>
          </cell>
          <cell r="B829">
            <v>4</v>
          </cell>
          <cell r="J829">
            <v>2018</v>
          </cell>
        </row>
        <row r="830">
          <cell r="A830">
            <v>43346.124131944453</v>
          </cell>
          <cell r="B830">
            <v>4</v>
          </cell>
          <cell r="J830">
            <v>2018</v>
          </cell>
        </row>
        <row r="831">
          <cell r="A831">
            <v>43346.125578703701</v>
          </cell>
          <cell r="B831">
            <v>0</v>
          </cell>
          <cell r="J831">
            <v>2018</v>
          </cell>
        </row>
        <row r="832">
          <cell r="A832">
            <v>43346.172094907408</v>
          </cell>
          <cell r="B832">
            <v>4</v>
          </cell>
          <cell r="J832">
            <v>2018</v>
          </cell>
        </row>
        <row r="833">
          <cell r="A833">
            <v>43346.233206018522</v>
          </cell>
          <cell r="B833">
            <v>3</v>
          </cell>
          <cell r="J833">
            <v>2018</v>
          </cell>
        </row>
        <row r="834">
          <cell r="A834">
            <v>43346.256666666668</v>
          </cell>
          <cell r="B834">
            <v>0</v>
          </cell>
          <cell r="J834">
            <v>2018</v>
          </cell>
        </row>
        <row r="835">
          <cell r="A835">
            <v>43346.290706018517</v>
          </cell>
          <cell r="B835">
            <v>3</v>
          </cell>
          <cell r="J835">
            <v>2018</v>
          </cell>
        </row>
        <row r="836">
          <cell r="A836">
            <v>43346.340254629627</v>
          </cell>
          <cell r="B836">
            <v>3</v>
          </cell>
          <cell r="J836">
            <v>2018</v>
          </cell>
        </row>
        <row r="837">
          <cell r="A837">
            <v>43346.38082175926</v>
          </cell>
          <cell r="B837">
            <v>3</v>
          </cell>
          <cell r="J837">
            <v>2018</v>
          </cell>
        </row>
        <row r="838">
          <cell r="A838">
            <v>43346.420972222222</v>
          </cell>
          <cell r="B838">
            <v>1</v>
          </cell>
          <cell r="J838">
            <v>2018</v>
          </cell>
        </row>
        <row r="839">
          <cell r="A839">
            <v>43346.463090277779</v>
          </cell>
          <cell r="B839">
            <v>1</v>
          </cell>
          <cell r="J839">
            <v>2018</v>
          </cell>
        </row>
        <row r="840">
          <cell r="A840">
            <v>43346.50072916667</v>
          </cell>
          <cell r="B840">
            <v>1</v>
          </cell>
          <cell r="J840">
            <v>2018</v>
          </cell>
        </row>
        <row r="841">
          <cell r="A841">
            <v>43346.510092592587</v>
          </cell>
          <cell r="B841">
            <v>0</v>
          </cell>
          <cell r="J841">
            <v>2018</v>
          </cell>
        </row>
        <row r="842">
          <cell r="A842">
            <v>43346.543807870366</v>
          </cell>
          <cell r="B842">
            <v>0</v>
          </cell>
          <cell r="J842">
            <v>2018</v>
          </cell>
        </row>
        <row r="843">
          <cell r="A843">
            <v>43346.586909722217</v>
          </cell>
          <cell r="B843">
            <v>2</v>
          </cell>
          <cell r="J843">
            <v>2018</v>
          </cell>
        </row>
        <row r="844">
          <cell r="A844">
            <v>43346.631331018521</v>
          </cell>
          <cell r="B844">
            <v>2</v>
          </cell>
          <cell r="J844">
            <v>2018</v>
          </cell>
        </row>
        <row r="845">
          <cell r="A845">
            <v>43346.677083333343</v>
          </cell>
          <cell r="B845">
            <v>2</v>
          </cell>
          <cell r="J845">
            <v>2018</v>
          </cell>
        </row>
        <row r="846">
          <cell r="A846">
            <v>43346.72755787037</v>
          </cell>
          <cell r="B846">
            <v>2</v>
          </cell>
          <cell r="J846">
            <v>2018</v>
          </cell>
        </row>
      </sheetData>
      <sheetData sheetId="1"/>
      <sheetData sheetId="2">
        <row r="4">
          <cell r="B4">
            <v>2014</v>
          </cell>
          <cell r="C4">
            <v>2015</v>
          </cell>
          <cell r="D4">
            <v>2016</v>
          </cell>
          <cell r="E4">
            <v>2017</v>
          </cell>
          <cell r="F4">
            <v>2018</v>
          </cell>
          <cell r="G4">
            <v>2019</v>
          </cell>
          <cell r="H4">
            <v>2020</v>
          </cell>
        </row>
        <row r="5">
          <cell r="B5">
            <v>41872.6562037037</v>
          </cell>
          <cell r="C5">
            <v>42246.218159722222</v>
          </cell>
          <cell r="D5">
            <v>42600.861284722218</v>
          </cell>
          <cell r="E5">
            <v>42970.778946759259</v>
          </cell>
          <cell r="F5">
            <v>43335.840115740742</v>
          </cell>
          <cell r="G5">
            <v>0</v>
          </cell>
          <cell r="H5">
            <v>0</v>
          </cell>
        </row>
        <row r="6">
          <cell r="B6">
            <v>41872</v>
          </cell>
          <cell r="C6">
            <v>42246</v>
          </cell>
          <cell r="D6">
            <v>42600</v>
          </cell>
          <cell r="E6">
            <v>42970</v>
          </cell>
          <cell r="F6">
            <v>43335</v>
          </cell>
          <cell r="G6">
            <v>0</v>
          </cell>
          <cell r="H6">
            <v>0</v>
          </cell>
        </row>
      </sheetData>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0587B-3E00-4909-BAD8-B4C15203F301}">
  <dimension ref="A1:R846"/>
  <sheetViews>
    <sheetView tabSelected="1" topLeftCell="A100" workbookViewId="0">
      <selection activeCell="E122" sqref="E122"/>
    </sheetView>
  </sheetViews>
  <sheetFormatPr defaultRowHeight="15" x14ac:dyDescent="0.25"/>
  <cols>
    <col min="1" max="1" width="16.28515625" bestFit="1" customWidth="1"/>
  </cols>
  <sheetData>
    <row r="1" spans="1:18" x14ac:dyDescent="0.25">
      <c r="A1" s="1" t="s">
        <v>0</v>
      </c>
      <c r="B1" s="2" t="s">
        <v>1</v>
      </c>
      <c r="C1" s="3" t="s">
        <v>2</v>
      </c>
      <c r="D1" s="3" t="s">
        <v>3</v>
      </c>
      <c r="E1" s="4" t="s">
        <v>4</v>
      </c>
      <c r="F1" s="5" t="s">
        <v>5</v>
      </c>
      <c r="G1" s="3" t="s">
        <v>6</v>
      </c>
      <c r="H1" s="2" t="s">
        <v>7</v>
      </c>
      <c r="I1" s="2" t="s">
        <v>8</v>
      </c>
      <c r="J1" s="6" t="s">
        <v>9</v>
      </c>
      <c r="K1" s="7">
        <v>2014</v>
      </c>
      <c r="L1" s="7">
        <v>2015</v>
      </c>
      <c r="M1" s="7">
        <v>2016</v>
      </c>
      <c r="N1" s="7">
        <v>2017</v>
      </c>
      <c r="O1" s="7">
        <v>2018</v>
      </c>
      <c r="P1" s="7">
        <v>2019</v>
      </c>
      <c r="Q1" s="7">
        <v>2020</v>
      </c>
      <c r="R1" s="3" t="s">
        <v>10</v>
      </c>
    </row>
    <row r="2" spans="1:18" x14ac:dyDescent="0.25">
      <c r="A2" s="8">
        <v>41872.6562037037</v>
      </c>
      <c r="B2" s="9">
        <f>IF(ISNUMBER(E2), E2, 0)</f>
        <v>0</v>
      </c>
      <c r="C2" s="10" t="b">
        <f t="shared" ref="C2:C65" si="0">ISNUMBER(SEARCH("hour",R2))</f>
        <v>0</v>
      </c>
      <c r="D2" s="10" t="b">
        <f t="shared" ref="D2:D65" si="1">ISNUMBER(SEARCH("to wadsworth",R2))</f>
        <v>0</v>
      </c>
      <c r="E2" s="9" t="e">
        <f xml:space="preserve"> ABS(VALUE(MID(R2, (SEARCH("hour", R2) - 3), 2)))</f>
        <v>#VALUE!</v>
      </c>
      <c r="F2" s="11" t="e">
        <f t="shared" ref="F2:F65" si="2">IF(E2&lt;&gt;"", VALUE(LEFT(E2,FIND(" ",E2)-1)),0)</f>
        <v>#VALUE!</v>
      </c>
      <c r="G2" s="10" t="b">
        <f>OR(ISNUMBER(SEARCH("clear", R2)), ISNUMBER(SEARCH("no wait", R2)))</f>
        <v>0</v>
      </c>
      <c r="H2" s="11">
        <f xml:space="preserve"> created_at - HLOOKUP(YEAR(created_at),[1]!Start_Dates,3,0)</f>
        <v>0.65620370370015735</v>
      </c>
      <c r="I2" s="10" t="str">
        <f t="shared" ref="I2:I65" si="3">IF(ISERR(SEARCH("hour",R2)), "No", "Yes")</f>
        <v>No</v>
      </c>
      <c r="J2" s="9">
        <f t="shared" ref="J2:J65" si="4">YEAR(A2)</f>
        <v>2014</v>
      </c>
      <c r="K2" s="9">
        <f t="shared" ref="K2:Q17" si="5">IF(Data_Year = K$1, Hours_Wait, 0)</f>
        <v>0</v>
      </c>
      <c r="L2" s="9">
        <f t="shared" si="5"/>
        <v>0</v>
      </c>
      <c r="M2" s="9">
        <f t="shared" si="5"/>
        <v>0</v>
      </c>
      <c r="N2" s="9">
        <f t="shared" si="5"/>
        <v>0</v>
      </c>
      <c r="O2" s="9">
        <f t="shared" si="5"/>
        <v>0</v>
      </c>
      <c r="P2" s="9">
        <f t="shared" si="5"/>
        <v>0</v>
      </c>
      <c r="Q2" s="9">
        <f t="shared" si="5"/>
        <v>0</v>
      </c>
      <c r="R2" t="s">
        <v>11</v>
      </c>
    </row>
    <row r="3" spans="1:18" x14ac:dyDescent="0.25">
      <c r="A3" s="8">
        <v>41875.208912037036</v>
      </c>
      <c r="B3" s="9">
        <f t="shared" ref="B3:B66" si="6">IF(ISNUMBER(E3), E3, 0)</f>
        <v>0</v>
      </c>
      <c r="C3" s="10" t="b">
        <f t="shared" si="0"/>
        <v>0</v>
      </c>
      <c r="D3" s="10" t="b">
        <f t="shared" si="1"/>
        <v>0</v>
      </c>
      <c r="E3" s="9" t="e">
        <f t="shared" ref="E3:E66" si="7" xml:space="preserve"> ABS(VALUE(MID(R3, (SEARCH("hour", R3) - 3), 2)))</f>
        <v>#VALUE!</v>
      </c>
      <c r="F3" s="11" t="e">
        <f t="shared" si="2"/>
        <v>#VALUE!</v>
      </c>
      <c r="G3" s="10" t="b">
        <f t="shared" ref="G3:G66" si="8">OR(ISNUMBER(SEARCH("clear", R3)), ISNUMBER(SEARCH("no wait", R3)))</f>
        <v>0</v>
      </c>
      <c r="H3" s="11">
        <f xml:space="preserve"> created_at - HLOOKUP(YEAR(created_at),[1]!Start_Dates,3,0)</f>
        <v>3.2089120370364981</v>
      </c>
      <c r="I3" s="10" t="str">
        <f t="shared" si="3"/>
        <v>No</v>
      </c>
      <c r="J3" s="9">
        <f t="shared" si="4"/>
        <v>2014</v>
      </c>
      <c r="K3" s="9">
        <f t="shared" si="5"/>
        <v>0</v>
      </c>
      <c r="L3" s="9">
        <f t="shared" si="5"/>
        <v>0</v>
      </c>
      <c r="M3" s="9">
        <f t="shared" si="5"/>
        <v>0</v>
      </c>
      <c r="N3" s="9">
        <f t="shared" si="5"/>
        <v>0</v>
      </c>
      <c r="O3" s="9">
        <f t="shared" si="5"/>
        <v>0</v>
      </c>
      <c r="P3" s="9">
        <f t="shared" si="5"/>
        <v>0</v>
      </c>
      <c r="Q3" s="9">
        <f t="shared" si="5"/>
        <v>0</v>
      </c>
      <c r="R3" t="s">
        <v>12</v>
      </c>
    </row>
    <row r="4" spans="1:18" x14ac:dyDescent="0.25">
      <c r="A4" s="8">
        <v>41875.211145833331</v>
      </c>
      <c r="B4" s="9">
        <f t="shared" si="6"/>
        <v>0</v>
      </c>
      <c r="C4" s="10" t="b">
        <f t="shared" si="0"/>
        <v>0</v>
      </c>
      <c r="D4" s="10" t="b">
        <f t="shared" si="1"/>
        <v>0</v>
      </c>
      <c r="E4" s="9" t="e">
        <f t="shared" si="7"/>
        <v>#VALUE!</v>
      </c>
      <c r="F4" s="11" t="e">
        <f t="shared" si="2"/>
        <v>#VALUE!</v>
      </c>
      <c r="G4" s="10" t="b">
        <f t="shared" si="8"/>
        <v>0</v>
      </c>
      <c r="H4" s="11">
        <f xml:space="preserve"> created_at - HLOOKUP(YEAR(created_at),[1]!Start_Dates,3,0)</f>
        <v>3.211145833331102</v>
      </c>
      <c r="I4" s="10" t="str">
        <f t="shared" si="3"/>
        <v>No</v>
      </c>
      <c r="J4" s="9">
        <f t="shared" si="4"/>
        <v>2014</v>
      </c>
      <c r="K4" s="9">
        <f t="shared" si="5"/>
        <v>0</v>
      </c>
      <c r="L4" s="9">
        <f t="shared" si="5"/>
        <v>0</v>
      </c>
      <c r="M4" s="9">
        <f t="shared" si="5"/>
        <v>0</v>
      </c>
      <c r="N4" s="9">
        <f t="shared" si="5"/>
        <v>0</v>
      </c>
      <c r="O4" s="9">
        <f t="shared" si="5"/>
        <v>0</v>
      </c>
      <c r="P4" s="9">
        <f t="shared" si="5"/>
        <v>0</v>
      </c>
      <c r="Q4" s="9">
        <f t="shared" si="5"/>
        <v>0</v>
      </c>
      <c r="R4" t="s">
        <v>13</v>
      </c>
    </row>
    <row r="5" spans="1:18" x14ac:dyDescent="0.25">
      <c r="A5" s="8">
        <v>41875.219953703701</v>
      </c>
      <c r="B5" s="9">
        <f t="shared" si="6"/>
        <v>0</v>
      </c>
      <c r="C5" s="10" t="b">
        <f t="shared" si="0"/>
        <v>1</v>
      </c>
      <c r="D5" s="10" t="b">
        <f t="shared" si="1"/>
        <v>0</v>
      </c>
      <c r="E5" s="9" t="e">
        <f t="shared" si="7"/>
        <v>#VALUE!</v>
      </c>
      <c r="F5" s="11" t="e">
        <f t="shared" si="2"/>
        <v>#VALUE!</v>
      </c>
      <c r="G5" s="10" t="b">
        <f t="shared" si="8"/>
        <v>0</v>
      </c>
      <c r="H5" s="11">
        <f xml:space="preserve"> created_at - HLOOKUP(YEAR(created_at),[1]!Start_Dates,3,0)</f>
        <v>3.2199537037013215</v>
      </c>
      <c r="I5" s="10" t="str">
        <f t="shared" si="3"/>
        <v>Yes</v>
      </c>
      <c r="J5" s="9">
        <f t="shared" si="4"/>
        <v>2014</v>
      </c>
      <c r="K5" s="9">
        <f t="shared" si="5"/>
        <v>0</v>
      </c>
      <c r="L5" s="9">
        <f t="shared" si="5"/>
        <v>0</v>
      </c>
      <c r="M5" s="9">
        <f t="shared" si="5"/>
        <v>0</v>
      </c>
      <c r="N5" s="9">
        <f t="shared" si="5"/>
        <v>0</v>
      </c>
      <c r="O5" s="9">
        <f t="shared" si="5"/>
        <v>0</v>
      </c>
      <c r="P5" s="9">
        <f t="shared" si="5"/>
        <v>0</v>
      </c>
      <c r="Q5" s="9">
        <f t="shared" si="5"/>
        <v>0</v>
      </c>
      <c r="R5" t="s">
        <v>14</v>
      </c>
    </row>
    <row r="6" spans="1:18" x14ac:dyDescent="0.25">
      <c r="A6" s="8">
        <v>41875.226504629631</v>
      </c>
      <c r="B6" s="9">
        <f t="shared" si="6"/>
        <v>0</v>
      </c>
      <c r="C6" s="10" t="b">
        <f t="shared" si="0"/>
        <v>0</v>
      </c>
      <c r="D6" s="10" t="b">
        <f t="shared" si="1"/>
        <v>0</v>
      </c>
      <c r="E6" s="9" t="e">
        <f t="shared" si="7"/>
        <v>#VALUE!</v>
      </c>
      <c r="F6" s="11" t="e">
        <f t="shared" si="2"/>
        <v>#VALUE!</v>
      </c>
      <c r="G6" s="10" t="b">
        <f t="shared" si="8"/>
        <v>0</v>
      </c>
      <c r="H6" s="11">
        <f xml:space="preserve"> created_at - HLOOKUP(YEAR(created_at),[1]!Start_Dates,3,0)</f>
        <v>3.2265046296306537</v>
      </c>
      <c r="I6" s="10" t="str">
        <f t="shared" si="3"/>
        <v>No</v>
      </c>
      <c r="J6" s="9">
        <f t="shared" si="4"/>
        <v>2014</v>
      </c>
      <c r="K6" s="9">
        <f t="shared" si="5"/>
        <v>0</v>
      </c>
      <c r="L6" s="9">
        <f t="shared" si="5"/>
        <v>0</v>
      </c>
      <c r="M6" s="9">
        <f t="shared" si="5"/>
        <v>0</v>
      </c>
      <c r="N6" s="9">
        <f t="shared" si="5"/>
        <v>0</v>
      </c>
      <c r="O6" s="9">
        <f t="shared" si="5"/>
        <v>0</v>
      </c>
      <c r="P6" s="9">
        <f t="shared" si="5"/>
        <v>0</v>
      </c>
      <c r="Q6" s="9">
        <f t="shared" si="5"/>
        <v>0</v>
      </c>
      <c r="R6" t="s">
        <v>15</v>
      </c>
    </row>
    <row r="7" spans="1:18" x14ac:dyDescent="0.25">
      <c r="A7" s="8">
        <v>41875.586388888893</v>
      </c>
      <c r="B7" s="9">
        <f t="shared" si="6"/>
        <v>0</v>
      </c>
      <c r="C7" s="10" t="b">
        <f t="shared" si="0"/>
        <v>1</v>
      </c>
      <c r="D7" s="10" t="b">
        <f t="shared" si="1"/>
        <v>0</v>
      </c>
      <c r="E7" s="9" t="e">
        <f t="shared" si="7"/>
        <v>#VALUE!</v>
      </c>
      <c r="F7" s="11" t="e">
        <f t="shared" si="2"/>
        <v>#VALUE!</v>
      </c>
      <c r="G7" s="10" t="b">
        <f t="shared" si="8"/>
        <v>0</v>
      </c>
      <c r="H7" s="11">
        <f xml:space="preserve"> created_at - HLOOKUP(YEAR(created_at),[1]!Start_Dates,3,0)</f>
        <v>3.586388888892543</v>
      </c>
      <c r="I7" s="10" t="str">
        <f t="shared" si="3"/>
        <v>Yes</v>
      </c>
      <c r="J7" s="9">
        <f t="shared" si="4"/>
        <v>2014</v>
      </c>
      <c r="K7" s="9">
        <f t="shared" si="5"/>
        <v>0</v>
      </c>
      <c r="L7" s="9">
        <f t="shared" si="5"/>
        <v>0</v>
      </c>
      <c r="M7" s="9">
        <f t="shared" si="5"/>
        <v>0</v>
      </c>
      <c r="N7" s="9">
        <f t="shared" si="5"/>
        <v>0</v>
      </c>
      <c r="O7" s="9">
        <f t="shared" si="5"/>
        <v>0</v>
      </c>
      <c r="P7" s="9">
        <f t="shared" si="5"/>
        <v>0</v>
      </c>
      <c r="Q7" s="9">
        <f t="shared" si="5"/>
        <v>0</v>
      </c>
      <c r="R7" t="s">
        <v>16</v>
      </c>
    </row>
    <row r="8" spans="1:18" x14ac:dyDescent="0.25">
      <c r="A8" s="8">
        <v>41875.686597222222</v>
      </c>
      <c r="B8" s="9">
        <f t="shared" si="6"/>
        <v>0</v>
      </c>
      <c r="C8" s="10" t="b">
        <f t="shared" si="0"/>
        <v>0</v>
      </c>
      <c r="D8" s="10" t="b">
        <f t="shared" si="1"/>
        <v>0</v>
      </c>
      <c r="E8" s="9" t="e">
        <f t="shared" si="7"/>
        <v>#VALUE!</v>
      </c>
      <c r="F8" s="11" t="e">
        <f t="shared" si="2"/>
        <v>#VALUE!</v>
      </c>
      <c r="G8" s="10" t="b">
        <f t="shared" si="8"/>
        <v>0</v>
      </c>
      <c r="H8" s="11">
        <f xml:space="preserve"> created_at - HLOOKUP(YEAR(created_at),[1]!Start_Dates,3,0)</f>
        <v>3.6865972222221899</v>
      </c>
      <c r="I8" s="10" t="str">
        <f t="shared" si="3"/>
        <v>No</v>
      </c>
      <c r="J8" s="9">
        <f t="shared" si="4"/>
        <v>2014</v>
      </c>
      <c r="K8" s="9">
        <f t="shared" si="5"/>
        <v>0</v>
      </c>
      <c r="L8" s="9">
        <f t="shared" si="5"/>
        <v>0</v>
      </c>
      <c r="M8" s="9">
        <f t="shared" si="5"/>
        <v>0</v>
      </c>
      <c r="N8" s="9">
        <f t="shared" si="5"/>
        <v>0</v>
      </c>
      <c r="O8" s="9">
        <f t="shared" si="5"/>
        <v>0</v>
      </c>
      <c r="P8" s="9">
        <f t="shared" si="5"/>
        <v>0</v>
      </c>
      <c r="Q8" s="9">
        <f t="shared" si="5"/>
        <v>0</v>
      </c>
      <c r="R8" t="s">
        <v>17</v>
      </c>
    </row>
    <row r="9" spans="1:18" x14ac:dyDescent="0.25">
      <c r="A9" s="8">
        <v>41875.697106481479</v>
      </c>
      <c r="B9" s="9">
        <f t="shared" si="6"/>
        <v>0</v>
      </c>
      <c r="C9" s="10" t="b">
        <f t="shared" si="0"/>
        <v>0</v>
      </c>
      <c r="D9" s="10" t="b">
        <f t="shared" si="1"/>
        <v>0</v>
      </c>
      <c r="E9" s="9" t="e">
        <f t="shared" si="7"/>
        <v>#VALUE!</v>
      </c>
      <c r="F9" s="11" t="e">
        <f t="shared" si="2"/>
        <v>#VALUE!</v>
      </c>
      <c r="G9" s="10" t="b">
        <f t="shared" si="8"/>
        <v>0</v>
      </c>
      <c r="H9" s="11">
        <f xml:space="preserve"> created_at - HLOOKUP(YEAR(created_at),[1]!Start_Dates,3,0)</f>
        <v>3.6971064814788406</v>
      </c>
      <c r="I9" s="10" t="str">
        <f t="shared" si="3"/>
        <v>No</v>
      </c>
      <c r="J9" s="9">
        <f t="shared" si="4"/>
        <v>2014</v>
      </c>
      <c r="K9" s="9">
        <f t="shared" si="5"/>
        <v>0</v>
      </c>
      <c r="L9" s="9">
        <f t="shared" si="5"/>
        <v>0</v>
      </c>
      <c r="M9" s="9">
        <f t="shared" si="5"/>
        <v>0</v>
      </c>
      <c r="N9" s="9">
        <f t="shared" si="5"/>
        <v>0</v>
      </c>
      <c r="O9" s="9">
        <f t="shared" si="5"/>
        <v>0</v>
      </c>
      <c r="P9" s="9">
        <f t="shared" si="5"/>
        <v>0</v>
      </c>
      <c r="Q9" s="9">
        <f t="shared" si="5"/>
        <v>0</v>
      </c>
      <c r="R9" t="s">
        <v>18</v>
      </c>
    </row>
    <row r="10" spans="1:18" x14ac:dyDescent="0.25">
      <c r="A10" s="8">
        <v>41875.708275462966</v>
      </c>
      <c r="B10" s="9">
        <f t="shared" si="6"/>
        <v>0</v>
      </c>
      <c r="C10" s="10" t="b">
        <f t="shared" si="0"/>
        <v>1</v>
      </c>
      <c r="D10" s="10" t="b">
        <f t="shared" si="1"/>
        <v>0</v>
      </c>
      <c r="E10" s="9" t="e">
        <f t="shared" si="7"/>
        <v>#VALUE!</v>
      </c>
      <c r="F10" s="11" t="e">
        <f t="shared" si="2"/>
        <v>#VALUE!</v>
      </c>
      <c r="G10" s="10" t="b">
        <f t="shared" si="8"/>
        <v>0</v>
      </c>
      <c r="H10" s="11">
        <f xml:space="preserve"> created_at - HLOOKUP(YEAR(created_at),[1]!Start_Dates,3,0)</f>
        <v>3.7082754629664123</v>
      </c>
      <c r="I10" s="10" t="str">
        <f t="shared" si="3"/>
        <v>Yes</v>
      </c>
      <c r="J10" s="9">
        <f t="shared" si="4"/>
        <v>2014</v>
      </c>
      <c r="K10" s="9">
        <f t="shared" si="5"/>
        <v>0</v>
      </c>
      <c r="L10" s="9">
        <f t="shared" si="5"/>
        <v>0</v>
      </c>
      <c r="M10" s="9">
        <f t="shared" si="5"/>
        <v>0</v>
      </c>
      <c r="N10" s="9">
        <f t="shared" si="5"/>
        <v>0</v>
      </c>
      <c r="O10" s="9">
        <f t="shared" si="5"/>
        <v>0</v>
      </c>
      <c r="P10" s="9">
        <f t="shared" si="5"/>
        <v>0</v>
      </c>
      <c r="Q10" s="9">
        <f t="shared" si="5"/>
        <v>0</v>
      </c>
      <c r="R10" t="s">
        <v>19</v>
      </c>
    </row>
    <row r="11" spans="1:18" x14ac:dyDescent="0.25">
      <c r="A11" s="8">
        <v>41875.739027777781</v>
      </c>
      <c r="B11" s="9">
        <f t="shared" si="6"/>
        <v>0</v>
      </c>
      <c r="C11" s="10" t="b">
        <f t="shared" si="0"/>
        <v>0</v>
      </c>
      <c r="D11" s="10" t="b">
        <f t="shared" si="1"/>
        <v>0</v>
      </c>
      <c r="E11" s="9" t="e">
        <f t="shared" si="7"/>
        <v>#VALUE!</v>
      </c>
      <c r="F11" s="11" t="e">
        <f t="shared" si="2"/>
        <v>#VALUE!</v>
      </c>
      <c r="G11" s="10" t="b">
        <f t="shared" si="8"/>
        <v>0</v>
      </c>
      <c r="H11" s="11">
        <f xml:space="preserve"> created_at - HLOOKUP(YEAR(created_at),[1]!Start_Dates,3,0)</f>
        <v>3.7390277777813026</v>
      </c>
      <c r="I11" s="10" t="str">
        <f t="shared" si="3"/>
        <v>No</v>
      </c>
      <c r="J11" s="9">
        <f t="shared" si="4"/>
        <v>2014</v>
      </c>
      <c r="K11" s="9">
        <f t="shared" si="5"/>
        <v>0</v>
      </c>
      <c r="L11" s="9">
        <f t="shared" si="5"/>
        <v>0</v>
      </c>
      <c r="M11" s="9">
        <f t="shared" si="5"/>
        <v>0</v>
      </c>
      <c r="N11" s="9">
        <f t="shared" si="5"/>
        <v>0</v>
      </c>
      <c r="O11" s="9">
        <f t="shared" si="5"/>
        <v>0</v>
      </c>
      <c r="P11" s="9">
        <f t="shared" si="5"/>
        <v>0</v>
      </c>
      <c r="Q11" s="9">
        <f t="shared" si="5"/>
        <v>0</v>
      </c>
      <c r="R11" t="s">
        <v>20</v>
      </c>
    </row>
    <row r="12" spans="1:18" x14ac:dyDescent="0.25">
      <c r="A12" s="8">
        <v>41875.750532407408</v>
      </c>
      <c r="B12" s="9">
        <f t="shared" si="6"/>
        <v>0</v>
      </c>
      <c r="C12" s="10" t="b">
        <f t="shared" si="0"/>
        <v>1</v>
      </c>
      <c r="D12" s="10" t="b">
        <f t="shared" si="1"/>
        <v>0</v>
      </c>
      <c r="E12" s="9" t="e">
        <f t="shared" si="7"/>
        <v>#VALUE!</v>
      </c>
      <c r="F12" s="11" t="e">
        <f t="shared" si="2"/>
        <v>#VALUE!</v>
      </c>
      <c r="G12" s="10" t="b">
        <f t="shared" si="8"/>
        <v>0</v>
      </c>
      <c r="H12" s="11">
        <f xml:space="preserve"> created_at - HLOOKUP(YEAR(created_at),[1]!Start_Dates,3,0)</f>
        <v>3.7505324074081727</v>
      </c>
      <c r="I12" s="10" t="str">
        <f t="shared" si="3"/>
        <v>Yes</v>
      </c>
      <c r="J12" s="9">
        <f t="shared" si="4"/>
        <v>2014</v>
      </c>
      <c r="K12" s="9">
        <f t="shared" si="5"/>
        <v>0</v>
      </c>
      <c r="L12" s="9">
        <f t="shared" si="5"/>
        <v>0</v>
      </c>
      <c r="M12" s="9">
        <f t="shared" si="5"/>
        <v>0</v>
      </c>
      <c r="N12" s="9">
        <f t="shared" si="5"/>
        <v>0</v>
      </c>
      <c r="O12" s="9">
        <f t="shared" si="5"/>
        <v>0</v>
      </c>
      <c r="P12" s="9">
        <f t="shared" si="5"/>
        <v>0</v>
      </c>
      <c r="Q12" s="9">
        <f t="shared" si="5"/>
        <v>0</v>
      </c>
      <c r="R12" t="s">
        <v>21</v>
      </c>
    </row>
    <row r="13" spans="1:18" x14ac:dyDescent="0.25">
      <c r="A13" s="8">
        <v>41875.79582175926</v>
      </c>
      <c r="B13" s="9">
        <f t="shared" si="6"/>
        <v>0</v>
      </c>
      <c r="C13" s="10" t="b">
        <f t="shared" si="0"/>
        <v>1</v>
      </c>
      <c r="D13" s="10" t="b">
        <f t="shared" si="1"/>
        <v>0</v>
      </c>
      <c r="E13" s="9" t="e">
        <f t="shared" si="7"/>
        <v>#VALUE!</v>
      </c>
      <c r="F13" s="11" t="e">
        <f t="shared" si="2"/>
        <v>#VALUE!</v>
      </c>
      <c r="G13" s="10" t="b">
        <f t="shared" si="8"/>
        <v>0</v>
      </c>
      <c r="H13" s="11">
        <f xml:space="preserve"> created_at - HLOOKUP(YEAR(created_at),[1]!Start_Dates,3,0)</f>
        <v>3.7958217592604342</v>
      </c>
      <c r="I13" s="10" t="str">
        <f t="shared" si="3"/>
        <v>Yes</v>
      </c>
      <c r="J13" s="9">
        <f t="shared" si="4"/>
        <v>2014</v>
      </c>
      <c r="K13" s="9">
        <f t="shared" si="5"/>
        <v>0</v>
      </c>
      <c r="L13" s="9">
        <f t="shared" si="5"/>
        <v>0</v>
      </c>
      <c r="M13" s="9">
        <f t="shared" si="5"/>
        <v>0</v>
      </c>
      <c r="N13" s="9">
        <f t="shared" si="5"/>
        <v>0</v>
      </c>
      <c r="O13" s="9">
        <f t="shared" si="5"/>
        <v>0</v>
      </c>
      <c r="P13" s="9">
        <f t="shared" si="5"/>
        <v>0</v>
      </c>
      <c r="Q13" s="9">
        <f t="shared" si="5"/>
        <v>0</v>
      </c>
      <c r="R13" t="s">
        <v>22</v>
      </c>
    </row>
    <row r="14" spans="1:18" x14ac:dyDescent="0.25">
      <c r="A14" s="8">
        <v>41875.813587962963</v>
      </c>
      <c r="B14" s="9">
        <f t="shared" si="6"/>
        <v>0</v>
      </c>
      <c r="C14" s="10" t="b">
        <f t="shared" si="0"/>
        <v>0</v>
      </c>
      <c r="D14" s="10" t="b">
        <f t="shared" si="1"/>
        <v>0</v>
      </c>
      <c r="E14" s="9" t="e">
        <f t="shared" si="7"/>
        <v>#VALUE!</v>
      </c>
      <c r="F14" s="11" t="e">
        <f t="shared" si="2"/>
        <v>#VALUE!</v>
      </c>
      <c r="G14" s="10" t="b">
        <f t="shared" si="8"/>
        <v>0</v>
      </c>
      <c r="H14" s="11">
        <f xml:space="preserve"> created_at - HLOOKUP(YEAR(created_at),[1]!Start_Dates,3,0)</f>
        <v>3.8135879629626288</v>
      </c>
      <c r="I14" s="10" t="str">
        <f t="shared" si="3"/>
        <v>No</v>
      </c>
      <c r="J14" s="9">
        <f t="shared" si="4"/>
        <v>2014</v>
      </c>
      <c r="K14" s="9">
        <f t="shared" si="5"/>
        <v>0</v>
      </c>
      <c r="L14" s="9">
        <f t="shared" si="5"/>
        <v>0</v>
      </c>
      <c r="M14" s="9">
        <f t="shared" si="5"/>
        <v>0</v>
      </c>
      <c r="N14" s="9">
        <f t="shared" si="5"/>
        <v>0</v>
      </c>
      <c r="O14" s="9">
        <f t="shared" si="5"/>
        <v>0</v>
      </c>
      <c r="P14" s="9">
        <f t="shared" si="5"/>
        <v>0</v>
      </c>
      <c r="Q14" s="9">
        <f t="shared" si="5"/>
        <v>0</v>
      </c>
      <c r="R14" t="s">
        <v>23</v>
      </c>
    </row>
    <row r="15" spans="1:18" x14ac:dyDescent="0.25">
      <c r="A15" s="8">
        <v>41875.837384259263</v>
      </c>
      <c r="B15" s="9">
        <f t="shared" si="6"/>
        <v>0</v>
      </c>
      <c r="C15" s="10" t="b">
        <f t="shared" si="0"/>
        <v>1</v>
      </c>
      <c r="D15" s="10" t="b">
        <f t="shared" si="1"/>
        <v>0</v>
      </c>
      <c r="E15" s="9" t="e">
        <f t="shared" si="7"/>
        <v>#VALUE!</v>
      </c>
      <c r="F15" s="11" t="e">
        <f t="shared" si="2"/>
        <v>#VALUE!</v>
      </c>
      <c r="G15" s="10" t="b">
        <f t="shared" si="8"/>
        <v>0</v>
      </c>
      <c r="H15" s="11">
        <f xml:space="preserve"> created_at - HLOOKUP(YEAR(created_at),[1]!Start_Dates,3,0)</f>
        <v>3.8373842592627625</v>
      </c>
      <c r="I15" s="10" t="str">
        <f t="shared" si="3"/>
        <v>Yes</v>
      </c>
      <c r="J15" s="9">
        <f t="shared" si="4"/>
        <v>2014</v>
      </c>
      <c r="K15" s="9">
        <f t="shared" si="5"/>
        <v>0</v>
      </c>
      <c r="L15" s="9">
        <f t="shared" si="5"/>
        <v>0</v>
      </c>
      <c r="M15" s="9">
        <f t="shared" si="5"/>
        <v>0</v>
      </c>
      <c r="N15" s="9">
        <f t="shared" si="5"/>
        <v>0</v>
      </c>
      <c r="O15" s="9">
        <f t="shared" si="5"/>
        <v>0</v>
      </c>
      <c r="P15" s="9">
        <f t="shared" si="5"/>
        <v>0</v>
      </c>
      <c r="Q15" s="9">
        <f t="shared" si="5"/>
        <v>0</v>
      </c>
      <c r="R15" t="s">
        <v>24</v>
      </c>
    </row>
    <row r="16" spans="1:18" x14ac:dyDescent="0.25">
      <c r="A16" s="8">
        <v>41875.9218287037</v>
      </c>
      <c r="B16" s="9">
        <f t="shared" si="6"/>
        <v>0</v>
      </c>
      <c r="C16" s="10" t="b">
        <f t="shared" si="0"/>
        <v>1</v>
      </c>
      <c r="D16" s="10" t="b">
        <f t="shared" si="1"/>
        <v>0</v>
      </c>
      <c r="E16" s="9" t="e">
        <f t="shared" si="7"/>
        <v>#VALUE!</v>
      </c>
      <c r="F16" s="11" t="e">
        <f t="shared" si="2"/>
        <v>#VALUE!</v>
      </c>
      <c r="G16" s="10" t="b">
        <f t="shared" si="8"/>
        <v>0</v>
      </c>
      <c r="H16" s="11">
        <f xml:space="preserve"> created_at - HLOOKUP(YEAR(created_at),[1]!Start_Dates,3,0)</f>
        <v>3.9218287037001573</v>
      </c>
      <c r="I16" s="10" t="str">
        <f t="shared" si="3"/>
        <v>Yes</v>
      </c>
      <c r="J16" s="9">
        <f t="shared" si="4"/>
        <v>2014</v>
      </c>
      <c r="K16" s="9">
        <f t="shared" si="5"/>
        <v>0</v>
      </c>
      <c r="L16" s="9">
        <f t="shared" si="5"/>
        <v>0</v>
      </c>
      <c r="M16" s="9">
        <f t="shared" si="5"/>
        <v>0</v>
      </c>
      <c r="N16" s="9">
        <f t="shared" si="5"/>
        <v>0</v>
      </c>
      <c r="O16" s="9">
        <f t="shared" si="5"/>
        <v>0</v>
      </c>
      <c r="P16" s="9">
        <f t="shared" si="5"/>
        <v>0</v>
      </c>
      <c r="Q16" s="9">
        <f t="shared" si="5"/>
        <v>0</v>
      </c>
      <c r="R16" t="s">
        <v>25</v>
      </c>
    </row>
    <row r="17" spans="1:18" x14ac:dyDescent="0.25">
      <c r="A17" s="8">
        <v>41875.926770833343</v>
      </c>
      <c r="B17" s="9">
        <f t="shared" si="6"/>
        <v>0</v>
      </c>
      <c r="C17" s="10" t="b">
        <f t="shared" si="0"/>
        <v>0</v>
      </c>
      <c r="D17" s="10" t="b">
        <f t="shared" si="1"/>
        <v>0</v>
      </c>
      <c r="E17" s="9" t="e">
        <f t="shared" si="7"/>
        <v>#VALUE!</v>
      </c>
      <c r="F17" s="11" t="e">
        <f t="shared" si="2"/>
        <v>#VALUE!</v>
      </c>
      <c r="G17" s="10" t="b">
        <f t="shared" si="8"/>
        <v>0</v>
      </c>
      <c r="H17" s="11">
        <f xml:space="preserve"> created_at - HLOOKUP(YEAR(created_at),[1]!Start_Dates,3,0)</f>
        <v>3.9267708333427436</v>
      </c>
      <c r="I17" s="10" t="str">
        <f t="shared" si="3"/>
        <v>No</v>
      </c>
      <c r="J17" s="9">
        <f t="shared" si="4"/>
        <v>2014</v>
      </c>
      <c r="K17" s="9">
        <f t="shared" si="5"/>
        <v>0</v>
      </c>
      <c r="L17" s="9">
        <f t="shared" si="5"/>
        <v>0</v>
      </c>
      <c r="M17" s="9">
        <f t="shared" si="5"/>
        <v>0</v>
      </c>
      <c r="N17" s="9">
        <f t="shared" si="5"/>
        <v>0</v>
      </c>
      <c r="O17" s="9">
        <f t="shared" si="5"/>
        <v>0</v>
      </c>
      <c r="P17" s="9">
        <f t="shared" si="5"/>
        <v>0</v>
      </c>
      <c r="Q17" s="9">
        <f t="shared" si="5"/>
        <v>0</v>
      </c>
      <c r="R17" t="s">
        <v>26</v>
      </c>
    </row>
    <row r="18" spans="1:18" x14ac:dyDescent="0.25">
      <c r="A18" s="8">
        <v>41875.937002314808</v>
      </c>
      <c r="B18" s="9">
        <f t="shared" si="6"/>
        <v>0</v>
      </c>
      <c r="C18" s="10" t="b">
        <f t="shared" si="0"/>
        <v>0</v>
      </c>
      <c r="D18" s="10" t="b">
        <f t="shared" si="1"/>
        <v>0</v>
      </c>
      <c r="E18" s="9" t="e">
        <f t="shared" si="7"/>
        <v>#VALUE!</v>
      </c>
      <c r="F18" s="11" t="e">
        <f t="shared" si="2"/>
        <v>#VALUE!</v>
      </c>
      <c r="G18" s="10" t="b">
        <f t="shared" si="8"/>
        <v>0</v>
      </c>
      <c r="H18" s="11">
        <f xml:space="preserve"> created_at - HLOOKUP(YEAR(created_at),[1]!Start_Dates,3,0)</f>
        <v>3.9370023148076143</v>
      </c>
      <c r="I18" s="10" t="str">
        <f t="shared" si="3"/>
        <v>No</v>
      </c>
      <c r="J18" s="9">
        <f t="shared" si="4"/>
        <v>2014</v>
      </c>
      <c r="K18" s="9">
        <f t="shared" ref="K18:Q33" si="9">IF(Data_Year = K$1, Hours_Wait, 0)</f>
        <v>0</v>
      </c>
      <c r="L18" s="9">
        <f t="shared" si="9"/>
        <v>0</v>
      </c>
      <c r="M18" s="9">
        <f t="shared" si="9"/>
        <v>0</v>
      </c>
      <c r="N18" s="9">
        <f t="shared" si="9"/>
        <v>0</v>
      </c>
      <c r="O18" s="9">
        <f t="shared" si="9"/>
        <v>0</v>
      </c>
      <c r="P18" s="9">
        <f t="shared" si="9"/>
        <v>0</v>
      </c>
      <c r="Q18" s="9">
        <f t="shared" si="9"/>
        <v>0</v>
      </c>
      <c r="R18" t="s">
        <v>27</v>
      </c>
    </row>
    <row r="19" spans="1:18" x14ac:dyDescent="0.25">
      <c r="A19" s="8">
        <v>41875.960810185177</v>
      </c>
      <c r="B19" s="9">
        <f t="shared" si="6"/>
        <v>0</v>
      </c>
      <c r="C19" s="10" t="b">
        <f t="shared" si="0"/>
        <v>1</v>
      </c>
      <c r="D19" s="10" t="b">
        <f t="shared" si="1"/>
        <v>0</v>
      </c>
      <c r="E19" s="9" t="e">
        <f t="shared" si="7"/>
        <v>#VALUE!</v>
      </c>
      <c r="F19" s="11" t="e">
        <f t="shared" si="2"/>
        <v>#VALUE!</v>
      </c>
      <c r="G19" s="10" t="b">
        <f t="shared" si="8"/>
        <v>0</v>
      </c>
      <c r="H19" s="11">
        <f xml:space="preserve"> created_at - HLOOKUP(YEAR(created_at),[1]!Start_Dates,3,0)</f>
        <v>3.9608101851772517</v>
      </c>
      <c r="I19" s="10" t="str">
        <f t="shared" si="3"/>
        <v>Yes</v>
      </c>
      <c r="J19" s="9">
        <f t="shared" si="4"/>
        <v>2014</v>
      </c>
      <c r="K19" s="9">
        <f t="shared" si="9"/>
        <v>0</v>
      </c>
      <c r="L19" s="9">
        <f t="shared" si="9"/>
        <v>0</v>
      </c>
      <c r="M19" s="9">
        <f t="shared" si="9"/>
        <v>0</v>
      </c>
      <c r="N19" s="9">
        <f t="shared" si="9"/>
        <v>0</v>
      </c>
      <c r="O19" s="9">
        <f t="shared" si="9"/>
        <v>0</v>
      </c>
      <c r="P19" s="9">
        <f t="shared" si="9"/>
        <v>0</v>
      </c>
      <c r="Q19" s="9">
        <f t="shared" si="9"/>
        <v>0</v>
      </c>
      <c r="R19" t="s">
        <v>28</v>
      </c>
    </row>
    <row r="20" spans="1:18" x14ac:dyDescent="0.25">
      <c r="A20" s="8">
        <v>41876.04415509259</v>
      </c>
      <c r="B20" s="9">
        <f t="shared" si="6"/>
        <v>0</v>
      </c>
      <c r="C20" s="10" t="b">
        <f t="shared" si="0"/>
        <v>0</v>
      </c>
      <c r="D20" s="10" t="b">
        <f t="shared" si="1"/>
        <v>0</v>
      </c>
      <c r="E20" s="9" t="e">
        <f t="shared" si="7"/>
        <v>#VALUE!</v>
      </c>
      <c r="F20" s="11" t="e">
        <f t="shared" si="2"/>
        <v>#VALUE!</v>
      </c>
      <c r="G20" s="10" t="b">
        <f t="shared" si="8"/>
        <v>0</v>
      </c>
      <c r="H20" s="11">
        <f xml:space="preserve"> created_at - HLOOKUP(YEAR(created_at),[1]!Start_Dates,3,0)</f>
        <v>4.04415509258979</v>
      </c>
      <c r="I20" s="10" t="str">
        <f t="shared" si="3"/>
        <v>No</v>
      </c>
      <c r="J20" s="9">
        <f t="shared" si="4"/>
        <v>2014</v>
      </c>
      <c r="K20" s="9">
        <f t="shared" si="9"/>
        <v>0</v>
      </c>
      <c r="L20" s="9">
        <f t="shared" si="9"/>
        <v>0</v>
      </c>
      <c r="M20" s="9">
        <f t="shared" si="9"/>
        <v>0</v>
      </c>
      <c r="N20" s="9">
        <f t="shared" si="9"/>
        <v>0</v>
      </c>
      <c r="O20" s="9">
        <f t="shared" si="9"/>
        <v>0</v>
      </c>
      <c r="P20" s="9">
        <f t="shared" si="9"/>
        <v>0</v>
      </c>
      <c r="Q20" s="9">
        <f t="shared" si="9"/>
        <v>0</v>
      </c>
      <c r="R20" t="s">
        <v>29</v>
      </c>
    </row>
    <row r="21" spans="1:18" x14ac:dyDescent="0.25">
      <c r="A21" s="8">
        <v>41876.048055555562</v>
      </c>
      <c r="B21" s="9">
        <f t="shared" si="6"/>
        <v>0</v>
      </c>
      <c r="C21" s="10" t="b">
        <f t="shared" si="0"/>
        <v>1</v>
      </c>
      <c r="D21" s="10" t="b">
        <f t="shared" si="1"/>
        <v>0</v>
      </c>
      <c r="E21" s="9" t="e">
        <f t="shared" si="7"/>
        <v>#VALUE!</v>
      </c>
      <c r="F21" s="11" t="e">
        <f t="shared" si="2"/>
        <v>#VALUE!</v>
      </c>
      <c r="G21" s="10" t="b">
        <f t="shared" si="8"/>
        <v>0</v>
      </c>
      <c r="H21" s="11">
        <f xml:space="preserve"> created_at - HLOOKUP(YEAR(created_at),[1]!Start_Dates,3,0)</f>
        <v>4.0480555555623141</v>
      </c>
      <c r="I21" s="10" t="str">
        <f t="shared" si="3"/>
        <v>Yes</v>
      </c>
      <c r="J21" s="9">
        <f t="shared" si="4"/>
        <v>2014</v>
      </c>
      <c r="K21" s="9">
        <f t="shared" si="9"/>
        <v>0</v>
      </c>
      <c r="L21" s="9">
        <f t="shared" si="9"/>
        <v>0</v>
      </c>
      <c r="M21" s="9">
        <f t="shared" si="9"/>
        <v>0</v>
      </c>
      <c r="N21" s="9">
        <f t="shared" si="9"/>
        <v>0</v>
      </c>
      <c r="O21" s="9">
        <f t="shared" si="9"/>
        <v>0</v>
      </c>
      <c r="P21" s="9">
        <f t="shared" si="9"/>
        <v>0</v>
      </c>
      <c r="Q21" s="9">
        <f t="shared" si="9"/>
        <v>0</v>
      </c>
      <c r="R21" t="s">
        <v>30</v>
      </c>
    </row>
    <row r="22" spans="1:18" x14ac:dyDescent="0.25">
      <c r="A22" s="8">
        <v>41876.053159722222</v>
      </c>
      <c r="B22" s="9">
        <f t="shared" si="6"/>
        <v>0</v>
      </c>
      <c r="C22" s="10" t="b">
        <f t="shared" si="0"/>
        <v>0</v>
      </c>
      <c r="D22" s="10" t="b">
        <f t="shared" si="1"/>
        <v>0</v>
      </c>
      <c r="E22" s="9" t="e">
        <f t="shared" si="7"/>
        <v>#VALUE!</v>
      </c>
      <c r="F22" s="11" t="e">
        <f t="shared" si="2"/>
        <v>#VALUE!</v>
      </c>
      <c r="G22" s="10" t="b">
        <f t="shared" si="8"/>
        <v>0</v>
      </c>
      <c r="H22" s="11">
        <f xml:space="preserve"> created_at - HLOOKUP(YEAR(created_at),[1]!Start_Dates,3,0)</f>
        <v>4.0531597222216078</v>
      </c>
      <c r="I22" s="10" t="str">
        <f t="shared" si="3"/>
        <v>No</v>
      </c>
      <c r="J22" s="9">
        <f t="shared" si="4"/>
        <v>2014</v>
      </c>
      <c r="K22" s="9">
        <f t="shared" si="9"/>
        <v>0</v>
      </c>
      <c r="L22" s="9">
        <f t="shared" si="9"/>
        <v>0</v>
      </c>
      <c r="M22" s="9">
        <f t="shared" si="9"/>
        <v>0</v>
      </c>
      <c r="N22" s="9">
        <f t="shared" si="9"/>
        <v>0</v>
      </c>
      <c r="O22" s="9">
        <f t="shared" si="9"/>
        <v>0</v>
      </c>
      <c r="P22" s="9">
        <f t="shared" si="9"/>
        <v>0</v>
      </c>
      <c r="Q22" s="9">
        <f t="shared" si="9"/>
        <v>0</v>
      </c>
      <c r="R22" t="s">
        <v>31</v>
      </c>
    </row>
    <row r="23" spans="1:18" x14ac:dyDescent="0.25">
      <c r="A23" s="8">
        <v>41876.08697916667</v>
      </c>
      <c r="B23" s="9">
        <f t="shared" si="6"/>
        <v>0</v>
      </c>
      <c r="C23" s="10" t="b">
        <f t="shared" si="0"/>
        <v>1</v>
      </c>
      <c r="D23" s="10" t="b">
        <f t="shared" si="1"/>
        <v>0</v>
      </c>
      <c r="E23" s="9" t="e">
        <f t="shared" si="7"/>
        <v>#VALUE!</v>
      </c>
      <c r="F23" s="11" t="e">
        <f t="shared" si="2"/>
        <v>#VALUE!</v>
      </c>
      <c r="G23" s="10" t="b">
        <f t="shared" si="8"/>
        <v>0</v>
      </c>
      <c r="H23" s="11">
        <f xml:space="preserve"> created_at - HLOOKUP(YEAR(created_at),[1]!Start_Dates,3,0)</f>
        <v>4.0869791666700621</v>
      </c>
      <c r="I23" s="10" t="str">
        <f t="shared" si="3"/>
        <v>Yes</v>
      </c>
      <c r="J23" s="9">
        <f t="shared" si="4"/>
        <v>2014</v>
      </c>
      <c r="K23" s="9">
        <f t="shared" si="9"/>
        <v>0</v>
      </c>
      <c r="L23" s="9">
        <f t="shared" si="9"/>
        <v>0</v>
      </c>
      <c r="M23" s="9">
        <f t="shared" si="9"/>
        <v>0</v>
      </c>
      <c r="N23" s="9">
        <f t="shared" si="9"/>
        <v>0</v>
      </c>
      <c r="O23" s="9">
        <f t="shared" si="9"/>
        <v>0</v>
      </c>
      <c r="P23" s="9">
        <f t="shared" si="9"/>
        <v>0</v>
      </c>
      <c r="Q23" s="9">
        <f t="shared" si="9"/>
        <v>0</v>
      </c>
      <c r="R23" t="s">
        <v>32</v>
      </c>
    </row>
    <row r="24" spans="1:18" x14ac:dyDescent="0.25">
      <c r="A24" s="8">
        <v>41876.137546296297</v>
      </c>
      <c r="B24" s="9">
        <f t="shared" si="6"/>
        <v>4</v>
      </c>
      <c r="C24" s="10" t="b">
        <f t="shared" si="0"/>
        <v>1</v>
      </c>
      <c r="D24" s="10" t="b">
        <f t="shared" si="1"/>
        <v>0</v>
      </c>
      <c r="E24" s="9">
        <f t="shared" si="7"/>
        <v>4</v>
      </c>
      <c r="F24" s="11" t="e">
        <f t="shared" si="2"/>
        <v>#VALUE!</v>
      </c>
      <c r="G24" s="10" t="b">
        <f t="shared" si="8"/>
        <v>0</v>
      </c>
      <c r="H24" s="11">
        <f xml:space="preserve"> created_at - HLOOKUP(YEAR(created_at),[1]!Start_Dates,3,0)</f>
        <v>4.1375462962969323</v>
      </c>
      <c r="I24" s="10" t="str">
        <f t="shared" si="3"/>
        <v>Yes</v>
      </c>
      <c r="J24" s="9">
        <f t="shared" si="4"/>
        <v>2014</v>
      </c>
      <c r="K24" s="9">
        <f t="shared" si="9"/>
        <v>4</v>
      </c>
      <c r="L24" s="9">
        <f t="shared" si="9"/>
        <v>0</v>
      </c>
      <c r="M24" s="9">
        <f t="shared" si="9"/>
        <v>0</v>
      </c>
      <c r="N24" s="9">
        <f t="shared" si="9"/>
        <v>0</v>
      </c>
      <c r="O24" s="9">
        <f t="shared" si="9"/>
        <v>0</v>
      </c>
      <c r="P24" s="9">
        <f t="shared" si="9"/>
        <v>0</v>
      </c>
      <c r="Q24" s="9">
        <f t="shared" si="9"/>
        <v>0</v>
      </c>
      <c r="R24" t="s">
        <v>33</v>
      </c>
    </row>
    <row r="25" spans="1:18" x14ac:dyDescent="0.25">
      <c r="A25" s="8">
        <v>41876.167025462957</v>
      </c>
      <c r="B25" s="9">
        <f t="shared" si="6"/>
        <v>0</v>
      </c>
      <c r="C25" s="10" t="b">
        <f t="shared" si="0"/>
        <v>1</v>
      </c>
      <c r="D25" s="10" t="b">
        <f t="shared" si="1"/>
        <v>0</v>
      </c>
      <c r="E25" s="9" t="e">
        <f t="shared" si="7"/>
        <v>#VALUE!</v>
      </c>
      <c r="F25" s="11" t="e">
        <f t="shared" si="2"/>
        <v>#VALUE!</v>
      </c>
      <c r="G25" s="10" t="b">
        <f t="shared" si="8"/>
        <v>0</v>
      </c>
      <c r="H25" s="11">
        <f xml:space="preserve"> created_at - HLOOKUP(YEAR(created_at),[1]!Start_Dates,3,0)</f>
        <v>4.1670254629570991</v>
      </c>
      <c r="I25" s="10" t="str">
        <f t="shared" si="3"/>
        <v>Yes</v>
      </c>
      <c r="J25" s="9">
        <f t="shared" si="4"/>
        <v>2014</v>
      </c>
      <c r="K25" s="9">
        <f t="shared" si="9"/>
        <v>0</v>
      </c>
      <c r="L25" s="9">
        <f t="shared" si="9"/>
        <v>0</v>
      </c>
      <c r="M25" s="9">
        <f t="shared" si="9"/>
        <v>0</v>
      </c>
      <c r="N25" s="9">
        <f t="shared" si="9"/>
        <v>0</v>
      </c>
      <c r="O25" s="9">
        <f t="shared" si="9"/>
        <v>0</v>
      </c>
      <c r="P25" s="9">
        <f t="shared" si="9"/>
        <v>0</v>
      </c>
      <c r="Q25" s="9">
        <f t="shared" si="9"/>
        <v>0</v>
      </c>
      <c r="R25" t="s">
        <v>34</v>
      </c>
    </row>
    <row r="26" spans="1:18" x14ac:dyDescent="0.25">
      <c r="A26" s="8">
        <v>41876.197638888887</v>
      </c>
      <c r="B26" s="9">
        <f t="shared" si="6"/>
        <v>0</v>
      </c>
      <c r="C26" s="10" t="b">
        <f t="shared" si="0"/>
        <v>0</v>
      </c>
      <c r="D26" s="10" t="b">
        <f t="shared" si="1"/>
        <v>0</v>
      </c>
      <c r="E26" s="9" t="e">
        <f t="shared" si="7"/>
        <v>#VALUE!</v>
      </c>
      <c r="F26" s="11" t="e">
        <f t="shared" si="2"/>
        <v>#VALUE!</v>
      </c>
      <c r="G26" s="10" t="b">
        <f t="shared" si="8"/>
        <v>0</v>
      </c>
      <c r="H26" s="11">
        <f xml:space="preserve"> created_at - HLOOKUP(YEAR(created_at),[1]!Start_Dates,3,0)</f>
        <v>4.1976388888870133</v>
      </c>
      <c r="I26" s="10" t="str">
        <f t="shared" si="3"/>
        <v>No</v>
      </c>
      <c r="J26" s="9">
        <f t="shared" si="4"/>
        <v>2014</v>
      </c>
      <c r="K26" s="9">
        <f t="shared" si="9"/>
        <v>0</v>
      </c>
      <c r="L26" s="9">
        <f t="shared" si="9"/>
        <v>0</v>
      </c>
      <c r="M26" s="9">
        <f t="shared" si="9"/>
        <v>0</v>
      </c>
      <c r="N26" s="9">
        <f t="shared" si="9"/>
        <v>0</v>
      </c>
      <c r="O26" s="9">
        <f t="shared" si="9"/>
        <v>0</v>
      </c>
      <c r="P26" s="9">
        <f t="shared" si="9"/>
        <v>0</v>
      </c>
      <c r="Q26" s="9">
        <f t="shared" si="9"/>
        <v>0</v>
      </c>
      <c r="R26" t="s">
        <v>35</v>
      </c>
    </row>
    <row r="27" spans="1:18" x14ac:dyDescent="0.25">
      <c r="A27" s="8">
        <v>41876.212395833332</v>
      </c>
      <c r="B27" s="9">
        <f t="shared" si="6"/>
        <v>0</v>
      </c>
      <c r="C27" s="10" t="b">
        <f t="shared" si="0"/>
        <v>1</v>
      </c>
      <c r="D27" s="10" t="b">
        <f t="shared" si="1"/>
        <v>0</v>
      </c>
      <c r="E27" s="9" t="e">
        <f t="shared" si="7"/>
        <v>#VALUE!</v>
      </c>
      <c r="F27" s="11" t="e">
        <f t="shared" si="2"/>
        <v>#VALUE!</v>
      </c>
      <c r="G27" s="10" t="b">
        <f t="shared" si="8"/>
        <v>0</v>
      </c>
      <c r="H27" s="11">
        <f xml:space="preserve"> created_at - HLOOKUP(YEAR(created_at),[1]!Start_Dates,3,0)</f>
        <v>4.2123958333322662</v>
      </c>
      <c r="I27" s="10" t="str">
        <f t="shared" si="3"/>
        <v>Yes</v>
      </c>
      <c r="J27" s="9">
        <f t="shared" si="4"/>
        <v>2014</v>
      </c>
      <c r="K27" s="9">
        <f t="shared" si="9"/>
        <v>0</v>
      </c>
      <c r="L27" s="9">
        <f t="shared" si="9"/>
        <v>0</v>
      </c>
      <c r="M27" s="9">
        <f t="shared" si="9"/>
        <v>0</v>
      </c>
      <c r="N27" s="9">
        <f t="shared" si="9"/>
        <v>0</v>
      </c>
      <c r="O27" s="9">
        <f t="shared" si="9"/>
        <v>0</v>
      </c>
      <c r="P27" s="9">
        <f t="shared" si="9"/>
        <v>0</v>
      </c>
      <c r="Q27" s="9">
        <f t="shared" si="9"/>
        <v>0</v>
      </c>
      <c r="R27" t="s">
        <v>36</v>
      </c>
    </row>
    <row r="28" spans="1:18" x14ac:dyDescent="0.25">
      <c r="A28" s="8">
        <v>41876.213356481479</v>
      </c>
      <c r="B28" s="9">
        <f t="shared" si="6"/>
        <v>0</v>
      </c>
      <c r="C28" s="10" t="b">
        <f t="shared" si="0"/>
        <v>0</v>
      </c>
      <c r="D28" s="10" t="b">
        <f t="shared" si="1"/>
        <v>0</v>
      </c>
      <c r="E28" s="9" t="e">
        <f t="shared" si="7"/>
        <v>#VALUE!</v>
      </c>
      <c r="F28" s="11" t="e">
        <f t="shared" si="2"/>
        <v>#VALUE!</v>
      </c>
      <c r="G28" s="10" t="b">
        <f t="shared" si="8"/>
        <v>0</v>
      </c>
      <c r="H28" s="11">
        <f xml:space="preserve"> created_at - HLOOKUP(YEAR(created_at),[1]!Start_Dates,3,0)</f>
        <v>4.2133564814794227</v>
      </c>
      <c r="I28" s="10" t="str">
        <f t="shared" si="3"/>
        <v>No</v>
      </c>
      <c r="J28" s="9">
        <f t="shared" si="4"/>
        <v>2014</v>
      </c>
      <c r="K28" s="9">
        <f t="shared" si="9"/>
        <v>0</v>
      </c>
      <c r="L28" s="9">
        <f t="shared" si="9"/>
        <v>0</v>
      </c>
      <c r="M28" s="9">
        <f t="shared" si="9"/>
        <v>0</v>
      </c>
      <c r="N28" s="9">
        <f t="shared" si="9"/>
        <v>0</v>
      </c>
      <c r="O28" s="9">
        <f t="shared" si="9"/>
        <v>0</v>
      </c>
      <c r="P28" s="9">
        <f t="shared" si="9"/>
        <v>0</v>
      </c>
      <c r="Q28" s="9">
        <f t="shared" si="9"/>
        <v>0</v>
      </c>
      <c r="R28" t="s">
        <v>37</v>
      </c>
    </row>
    <row r="29" spans="1:18" x14ac:dyDescent="0.25">
      <c r="A29" s="8">
        <v>41876.222453703696</v>
      </c>
      <c r="B29" s="9">
        <f t="shared" si="6"/>
        <v>4</v>
      </c>
      <c r="C29" s="10" t="b">
        <f t="shared" si="0"/>
        <v>1</v>
      </c>
      <c r="D29" s="10" t="b">
        <f t="shared" si="1"/>
        <v>0</v>
      </c>
      <c r="E29" s="9">
        <f t="shared" si="7"/>
        <v>4</v>
      </c>
      <c r="F29" s="11" t="e">
        <f t="shared" si="2"/>
        <v>#VALUE!</v>
      </c>
      <c r="G29" s="10" t="b">
        <f t="shared" si="8"/>
        <v>0</v>
      </c>
      <c r="H29" s="11">
        <f xml:space="preserve"> created_at - HLOOKUP(YEAR(created_at),[1]!Start_Dates,3,0)</f>
        <v>4.2224537036963739</v>
      </c>
      <c r="I29" s="10" t="str">
        <f t="shared" si="3"/>
        <v>Yes</v>
      </c>
      <c r="J29" s="9">
        <f t="shared" si="4"/>
        <v>2014</v>
      </c>
      <c r="K29" s="9">
        <f t="shared" si="9"/>
        <v>4</v>
      </c>
      <c r="L29" s="9">
        <f t="shared" si="9"/>
        <v>0</v>
      </c>
      <c r="M29" s="9">
        <f t="shared" si="9"/>
        <v>0</v>
      </c>
      <c r="N29" s="9">
        <f t="shared" si="9"/>
        <v>0</v>
      </c>
      <c r="O29" s="9">
        <f t="shared" si="9"/>
        <v>0</v>
      </c>
      <c r="P29" s="9">
        <f t="shared" si="9"/>
        <v>0</v>
      </c>
      <c r="Q29" s="9">
        <f t="shared" si="9"/>
        <v>0</v>
      </c>
      <c r="R29" t="s">
        <v>38</v>
      </c>
    </row>
    <row r="30" spans="1:18" x14ac:dyDescent="0.25">
      <c r="A30" s="8">
        <v>41876.243495370371</v>
      </c>
      <c r="B30" s="9">
        <f t="shared" si="6"/>
        <v>0</v>
      </c>
      <c r="C30" s="10" t="b">
        <f t="shared" si="0"/>
        <v>1</v>
      </c>
      <c r="D30" s="10" t="b">
        <f t="shared" si="1"/>
        <v>0</v>
      </c>
      <c r="E30" s="9" t="e">
        <f t="shared" si="7"/>
        <v>#VALUE!</v>
      </c>
      <c r="F30" s="11" t="e">
        <f t="shared" si="2"/>
        <v>#VALUE!</v>
      </c>
      <c r="G30" s="10" t="b">
        <f t="shared" si="8"/>
        <v>0</v>
      </c>
      <c r="H30" s="11">
        <f xml:space="preserve"> created_at - HLOOKUP(YEAR(created_at),[1]!Start_Dates,3,0)</f>
        <v>4.2434953703705105</v>
      </c>
      <c r="I30" s="10" t="str">
        <f t="shared" si="3"/>
        <v>Yes</v>
      </c>
      <c r="J30" s="9">
        <f t="shared" si="4"/>
        <v>2014</v>
      </c>
      <c r="K30" s="9">
        <f t="shared" si="9"/>
        <v>0</v>
      </c>
      <c r="L30" s="9">
        <f t="shared" si="9"/>
        <v>0</v>
      </c>
      <c r="M30" s="9">
        <f t="shared" si="9"/>
        <v>0</v>
      </c>
      <c r="N30" s="9">
        <f t="shared" si="9"/>
        <v>0</v>
      </c>
      <c r="O30" s="9">
        <f t="shared" si="9"/>
        <v>0</v>
      </c>
      <c r="P30" s="9">
        <f t="shared" si="9"/>
        <v>0</v>
      </c>
      <c r="Q30" s="9">
        <f t="shared" si="9"/>
        <v>0</v>
      </c>
      <c r="R30" t="s">
        <v>39</v>
      </c>
    </row>
    <row r="31" spans="1:18" x14ac:dyDescent="0.25">
      <c r="A31" s="8">
        <v>41876.274733796286</v>
      </c>
      <c r="B31" s="9">
        <f t="shared" si="6"/>
        <v>0</v>
      </c>
      <c r="C31" s="10" t="b">
        <f t="shared" si="0"/>
        <v>0</v>
      </c>
      <c r="D31" s="10" t="b">
        <f t="shared" si="1"/>
        <v>0</v>
      </c>
      <c r="E31" s="9" t="e">
        <f t="shared" si="7"/>
        <v>#VALUE!</v>
      </c>
      <c r="F31" s="11" t="e">
        <f t="shared" si="2"/>
        <v>#VALUE!</v>
      </c>
      <c r="G31" s="10" t="b">
        <f t="shared" si="8"/>
        <v>0</v>
      </c>
      <c r="H31" s="11">
        <f xml:space="preserve"> created_at - HLOOKUP(YEAR(created_at),[1]!Start_Dates,3,0)</f>
        <v>4.2747337962864549</v>
      </c>
      <c r="I31" s="10" t="str">
        <f t="shared" si="3"/>
        <v>No</v>
      </c>
      <c r="J31" s="9">
        <f t="shared" si="4"/>
        <v>2014</v>
      </c>
      <c r="K31" s="9">
        <f t="shared" si="9"/>
        <v>0</v>
      </c>
      <c r="L31" s="9">
        <f t="shared" si="9"/>
        <v>0</v>
      </c>
      <c r="M31" s="9">
        <f t="shared" si="9"/>
        <v>0</v>
      </c>
      <c r="N31" s="9">
        <f t="shared" si="9"/>
        <v>0</v>
      </c>
      <c r="O31" s="9">
        <f t="shared" si="9"/>
        <v>0</v>
      </c>
      <c r="P31" s="9">
        <f t="shared" si="9"/>
        <v>0</v>
      </c>
      <c r="Q31" s="9">
        <f t="shared" si="9"/>
        <v>0</v>
      </c>
      <c r="R31" t="s">
        <v>40</v>
      </c>
    </row>
    <row r="32" spans="1:18" x14ac:dyDescent="0.25">
      <c r="A32" s="8">
        <v>41876.282893518517</v>
      </c>
      <c r="B32" s="9">
        <f t="shared" si="6"/>
        <v>0</v>
      </c>
      <c r="C32" s="10" t="b">
        <f t="shared" si="0"/>
        <v>1</v>
      </c>
      <c r="D32" s="10" t="b">
        <f t="shared" si="1"/>
        <v>0</v>
      </c>
      <c r="E32" s="9" t="e">
        <f t="shared" si="7"/>
        <v>#VALUE!</v>
      </c>
      <c r="F32" s="11" t="e">
        <f t="shared" si="2"/>
        <v>#VALUE!</v>
      </c>
      <c r="G32" s="10" t="b">
        <f t="shared" si="8"/>
        <v>0</v>
      </c>
      <c r="H32" s="11">
        <f xml:space="preserve"> created_at - HLOOKUP(YEAR(created_at),[1]!Start_Dates,3,0)</f>
        <v>4.2828935185170849</v>
      </c>
      <c r="I32" s="10" t="str">
        <f t="shared" si="3"/>
        <v>Yes</v>
      </c>
      <c r="J32" s="9">
        <f t="shared" si="4"/>
        <v>2014</v>
      </c>
      <c r="K32" s="9">
        <f t="shared" si="9"/>
        <v>0</v>
      </c>
      <c r="L32" s="9">
        <f t="shared" si="9"/>
        <v>0</v>
      </c>
      <c r="M32" s="9">
        <f t="shared" si="9"/>
        <v>0</v>
      </c>
      <c r="N32" s="9">
        <f t="shared" si="9"/>
        <v>0</v>
      </c>
      <c r="O32" s="9">
        <f t="shared" si="9"/>
        <v>0</v>
      </c>
      <c r="P32" s="9">
        <f t="shared" si="9"/>
        <v>0</v>
      </c>
      <c r="Q32" s="9">
        <f t="shared" si="9"/>
        <v>0</v>
      </c>
      <c r="R32" t="s">
        <v>41</v>
      </c>
    </row>
    <row r="33" spans="1:18" x14ac:dyDescent="0.25">
      <c r="A33" s="8">
        <v>41876.341956018521</v>
      </c>
      <c r="B33" s="9">
        <f t="shared" si="6"/>
        <v>2</v>
      </c>
      <c r="C33" s="10" t="b">
        <f t="shared" si="0"/>
        <v>1</v>
      </c>
      <c r="D33" s="10" t="b">
        <f t="shared" si="1"/>
        <v>0</v>
      </c>
      <c r="E33" s="9">
        <f t="shared" si="7"/>
        <v>2</v>
      </c>
      <c r="F33" s="11" t="e">
        <f t="shared" si="2"/>
        <v>#VALUE!</v>
      </c>
      <c r="G33" s="10" t="b">
        <f t="shared" si="8"/>
        <v>0</v>
      </c>
      <c r="H33" s="11">
        <f xml:space="preserve"> created_at - HLOOKUP(YEAR(created_at),[1]!Start_Dates,3,0)</f>
        <v>4.3419560185211594</v>
      </c>
      <c r="I33" s="10" t="str">
        <f t="shared" si="3"/>
        <v>Yes</v>
      </c>
      <c r="J33" s="9">
        <f t="shared" si="4"/>
        <v>2014</v>
      </c>
      <c r="K33" s="9">
        <f t="shared" si="9"/>
        <v>2</v>
      </c>
      <c r="L33" s="9">
        <f t="shared" si="9"/>
        <v>0</v>
      </c>
      <c r="M33" s="9">
        <f t="shared" si="9"/>
        <v>0</v>
      </c>
      <c r="N33" s="9">
        <f t="shared" si="9"/>
        <v>0</v>
      </c>
      <c r="O33" s="9">
        <f t="shared" si="9"/>
        <v>0</v>
      </c>
      <c r="P33" s="9">
        <f t="shared" si="9"/>
        <v>0</v>
      </c>
      <c r="Q33" s="9">
        <f t="shared" si="9"/>
        <v>0</v>
      </c>
      <c r="R33" t="s">
        <v>42</v>
      </c>
    </row>
    <row r="34" spans="1:18" x14ac:dyDescent="0.25">
      <c r="A34" s="8">
        <v>41876.373263888891</v>
      </c>
      <c r="B34" s="9">
        <f t="shared" si="6"/>
        <v>0</v>
      </c>
      <c r="C34" s="10" t="b">
        <f t="shared" si="0"/>
        <v>1</v>
      </c>
      <c r="D34" s="10" t="b">
        <f t="shared" si="1"/>
        <v>0</v>
      </c>
      <c r="E34" s="9" t="e">
        <f t="shared" si="7"/>
        <v>#VALUE!</v>
      </c>
      <c r="F34" s="11" t="e">
        <f t="shared" si="2"/>
        <v>#VALUE!</v>
      </c>
      <c r="G34" s="10" t="b">
        <f t="shared" si="8"/>
        <v>0</v>
      </c>
      <c r="H34" s="11">
        <f xml:space="preserve"> created_at - HLOOKUP(YEAR(created_at),[1]!Start_Dates,3,0)</f>
        <v>4.3732638888905058</v>
      </c>
      <c r="I34" s="10" t="str">
        <f t="shared" si="3"/>
        <v>Yes</v>
      </c>
      <c r="J34" s="9">
        <f t="shared" si="4"/>
        <v>2014</v>
      </c>
      <c r="K34" s="9">
        <f t="shared" ref="K34:Q49" si="10">IF(Data_Year = K$1, Hours_Wait, 0)</f>
        <v>0</v>
      </c>
      <c r="L34" s="9">
        <f t="shared" si="10"/>
        <v>0</v>
      </c>
      <c r="M34" s="9">
        <f t="shared" si="10"/>
        <v>0</v>
      </c>
      <c r="N34" s="9">
        <f t="shared" si="10"/>
        <v>0</v>
      </c>
      <c r="O34" s="9">
        <f t="shared" si="10"/>
        <v>0</v>
      </c>
      <c r="P34" s="9">
        <f t="shared" si="10"/>
        <v>0</v>
      </c>
      <c r="Q34" s="9">
        <f t="shared" si="10"/>
        <v>0</v>
      </c>
      <c r="R34" t="s">
        <v>43</v>
      </c>
    </row>
    <row r="35" spans="1:18" x14ac:dyDescent="0.25">
      <c r="A35" s="8">
        <v>41876.415868055563</v>
      </c>
      <c r="B35" s="9">
        <f t="shared" si="6"/>
        <v>0</v>
      </c>
      <c r="C35" s="10" t="b">
        <f t="shared" si="0"/>
        <v>1</v>
      </c>
      <c r="D35" s="10" t="b">
        <f t="shared" si="1"/>
        <v>0</v>
      </c>
      <c r="E35" s="9" t="e">
        <f t="shared" si="7"/>
        <v>#VALUE!</v>
      </c>
      <c r="F35" s="11" t="e">
        <f t="shared" si="2"/>
        <v>#VALUE!</v>
      </c>
      <c r="G35" s="10" t="b">
        <f t="shared" si="8"/>
        <v>0</v>
      </c>
      <c r="H35" s="11">
        <f xml:space="preserve"> created_at - HLOOKUP(YEAR(created_at),[1]!Start_Dates,3,0)</f>
        <v>4.4158680555628962</v>
      </c>
      <c r="I35" s="10" t="str">
        <f t="shared" si="3"/>
        <v>Yes</v>
      </c>
      <c r="J35" s="9">
        <f t="shared" si="4"/>
        <v>2014</v>
      </c>
      <c r="K35" s="9">
        <f t="shared" si="10"/>
        <v>0</v>
      </c>
      <c r="L35" s="9">
        <f t="shared" si="10"/>
        <v>0</v>
      </c>
      <c r="M35" s="9">
        <f t="shared" si="10"/>
        <v>0</v>
      </c>
      <c r="N35" s="9">
        <f t="shared" si="10"/>
        <v>0</v>
      </c>
      <c r="O35" s="9">
        <f t="shared" si="10"/>
        <v>0</v>
      </c>
      <c r="P35" s="9">
        <f t="shared" si="10"/>
        <v>0</v>
      </c>
      <c r="Q35" s="9">
        <f t="shared" si="10"/>
        <v>0</v>
      </c>
      <c r="R35" t="s">
        <v>44</v>
      </c>
    </row>
    <row r="36" spans="1:18" x14ac:dyDescent="0.25">
      <c r="A36" s="8">
        <v>41876.460474537038</v>
      </c>
      <c r="B36" s="9">
        <f t="shared" si="6"/>
        <v>0</v>
      </c>
      <c r="C36" s="10" t="b">
        <f t="shared" si="0"/>
        <v>1</v>
      </c>
      <c r="D36" s="10" t="b">
        <f t="shared" si="1"/>
        <v>0</v>
      </c>
      <c r="E36" s="9" t="e">
        <f t="shared" si="7"/>
        <v>#VALUE!</v>
      </c>
      <c r="F36" s="11" t="e">
        <f t="shared" si="2"/>
        <v>#VALUE!</v>
      </c>
      <c r="G36" s="10" t="b">
        <f t="shared" si="8"/>
        <v>0</v>
      </c>
      <c r="H36" s="11">
        <f xml:space="preserve"> created_at - HLOOKUP(YEAR(created_at),[1]!Start_Dates,3,0)</f>
        <v>4.4604745370379533</v>
      </c>
      <c r="I36" s="10" t="str">
        <f t="shared" si="3"/>
        <v>Yes</v>
      </c>
      <c r="J36" s="9">
        <f t="shared" si="4"/>
        <v>2014</v>
      </c>
      <c r="K36" s="9">
        <f t="shared" si="10"/>
        <v>0</v>
      </c>
      <c r="L36" s="9">
        <f t="shared" si="10"/>
        <v>0</v>
      </c>
      <c r="M36" s="9">
        <f t="shared" si="10"/>
        <v>0</v>
      </c>
      <c r="N36" s="9">
        <f t="shared" si="10"/>
        <v>0</v>
      </c>
      <c r="O36" s="9">
        <f t="shared" si="10"/>
        <v>0</v>
      </c>
      <c r="P36" s="9">
        <f t="shared" si="10"/>
        <v>0</v>
      </c>
      <c r="Q36" s="9">
        <f t="shared" si="10"/>
        <v>0</v>
      </c>
      <c r="R36" t="s">
        <v>45</v>
      </c>
    </row>
    <row r="37" spans="1:18" x14ac:dyDescent="0.25">
      <c r="A37" s="8">
        <v>41876.490833333337</v>
      </c>
      <c r="B37" s="9">
        <f t="shared" si="6"/>
        <v>0</v>
      </c>
      <c r="C37" s="10" t="b">
        <f t="shared" si="0"/>
        <v>0</v>
      </c>
      <c r="D37" s="10" t="b">
        <f t="shared" si="1"/>
        <v>0</v>
      </c>
      <c r="E37" s="9" t="e">
        <f t="shared" si="7"/>
        <v>#VALUE!</v>
      </c>
      <c r="F37" s="11" t="e">
        <f t="shared" si="2"/>
        <v>#VALUE!</v>
      </c>
      <c r="G37" s="10" t="b">
        <f t="shared" si="8"/>
        <v>0</v>
      </c>
      <c r="H37" s="11">
        <f xml:space="preserve"> created_at - HLOOKUP(YEAR(created_at),[1]!Start_Dates,3,0)</f>
        <v>4.4908333333369228</v>
      </c>
      <c r="I37" s="10" t="str">
        <f t="shared" si="3"/>
        <v>No</v>
      </c>
      <c r="J37" s="9">
        <f t="shared" si="4"/>
        <v>2014</v>
      </c>
      <c r="K37" s="9">
        <f t="shared" si="10"/>
        <v>0</v>
      </c>
      <c r="L37" s="9">
        <f t="shared" si="10"/>
        <v>0</v>
      </c>
      <c r="M37" s="9">
        <f t="shared" si="10"/>
        <v>0</v>
      </c>
      <c r="N37" s="9">
        <f t="shared" si="10"/>
        <v>0</v>
      </c>
      <c r="O37" s="9">
        <f t="shared" si="10"/>
        <v>0</v>
      </c>
      <c r="P37" s="9">
        <f t="shared" si="10"/>
        <v>0</v>
      </c>
      <c r="Q37" s="9">
        <f t="shared" si="10"/>
        <v>0</v>
      </c>
      <c r="R37" t="s">
        <v>46</v>
      </c>
    </row>
    <row r="38" spans="1:18" x14ac:dyDescent="0.25">
      <c r="A38" s="8">
        <v>41876.491932870369</v>
      </c>
      <c r="B38" s="9">
        <f t="shared" si="6"/>
        <v>0</v>
      </c>
      <c r="C38" s="10" t="b">
        <f t="shared" si="0"/>
        <v>0</v>
      </c>
      <c r="D38" s="10" t="b">
        <f t="shared" si="1"/>
        <v>0</v>
      </c>
      <c r="E38" s="9" t="e">
        <f t="shared" si="7"/>
        <v>#VALUE!</v>
      </c>
      <c r="F38" s="11" t="e">
        <f t="shared" si="2"/>
        <v>#VALUE!</v>
      </c>
      <c r="G38" s="10" t="b">
        <f t="shared" si="8"/>
        <v>0</v>
      </c>
      <c r="H38" s="11">
        <f xml:space="preserve"> created_at - HLOOKUP(YEAR(created_at),[1]!Start_Dates,3,0)</f>
        <v>4.4919328703690553</v>
      </c>
      <c r="I38" s="10" t="str">
        <f t="shared" si="3"/>
        <v>No</v>
      </c>
      <c r="J38" s="9">
        <f t="shared" si="4"/>
        <v>2014</v>
      </c>
      <c r="K38" s="9">
        <f t="shared" si="10"/>
        <v>0</v>
      </c>
      <c r="L38" s="9">
        <f t="shared" si="10"/>
        <v>0</v>
      </c>
      <c r="M38" s="9">
        <f t="shared" si="10"/>
        <v>0</v>
      </c>
      <c r="N38" s="9">
        <f t="shared" si="10"/>
        <v>0</v>
      </c>
      <c r="O38" s="9">
        <f t="shared" si="10"/>
        <v>0</v>
      </c>
      <c r="P38" s="9">
        <f t="shared" si="10"/>
        <v>0</v>
      </c>
      <c r="Q38" s="9">
        <f t="shared" si="10"/>
        <v>0</v>
      </c>
      <c r="R38" t="s">
        <v>47</v>
      </c>
    </row>
    <row r="39" spans="1:18" x14ac:dyDescent="0.25">
      <c r="A39" s="8">
        <v>41876.497499999998</v>
      </c>
      <c r="B39" s="9">
        <f t="shared" si="6"/>
        <v>2</v>
      </c>
      <c r="C39" s="10" t="b">
        <f t="shared" si="0"/>
        <v>1</v>
      </c>
      <c r="D39" s="10" t="b">
        <f t="shared" si="1"/>
        <v>0</v>
      </c>
      <c r="E39" s="9">
        <f t="shared" si="7"/>
        <v>2</v>
      </c>
      <c r="F39" s="11" t="e">
        <f t="shared" si="2"/>
        <v>#VALUE!</v>
      </c>
      <c r="G39" s="10" t="b">
        <f t="shared" si="8"/>
        <v>0</v>
      </c>
      <c r="H39" s="11">
        <f xml:space="preserve"> created_at - HLOOKUP(YEAR(created_at),[1]!Start_Dates,3,0)</f>
        <v>4.4974999999976717</v>
      </c>
      <c r="I39" s="10" t="str">
        <f t="shared" si="3"/>
        <v>Yes</v>
      </c>
      <c r="J39" s="9">
        <f t="shared" si="4"/>
        <v>2014</v>
      </c>
      <c r="K39" s="9">
        <f t="shared" si="10"/>
        <v>2</v>
      </c>
      <c r="L39" s="9">
        <f t="shared" si="10"/>
        <v>0</v>
      </c>
      <c r="M39" s="9">
        <f t="shared" si="10"/>
        <v>0</v>
      </c>
      <c r="N39" s="9">
        <f t="shared" si="10"/>
        <v>0</v>
      </c>
      <c r="O39" s="9">
        <f t="shared" si="10"/>
        <v>0</v>
      </c>
      <c r="P39" s="9">
        <f t="shared" si="10"/>
        <v>0</v>
      </c>
      <c r="Q39" s="9">
        <f t="shared" si="10"/>
        <v>0</v>
      </c>
      <c r="R39" t="s">
        <v>48</v>
      </c>
    </row>
    <row r="40" spans="1:18" x14ac:dyDescent="0.25">
      <c r="A40" s="8">
        <v>41876.537997685176</v>
      </c>
      <c r="B40" s="9">
        <f t="shared" si="6"/>
        <v>6</v>
      </c>
      <c r="C40" s="10" t="b">
        <f t="shared" si="0"/>
        <v>1</v>
      </c>
      <c r="D40" s="10" t="b">
        <f t="shared" si="1"/>
        <v>0</v>
      </c>
      <c r="E40" s="9">
        <f t="shared" si="7"/>
        <v>6</v>
      </c>
      <c r="F40" s="11" t="e">
        <f t="shared" si="2"/>
        <v>#VALUE!</v>
      </c>
      <c r="G40" s="10" t="b">
        <f t="shared" si="8"/>
        <v>0</v>
      </c>
      <c r="H40" s="11">
        <f xml:space="preserve"> created_at - HLOOKUP(YEAR(created_at),[1]!Start_Dates,3,0)</f>
        <v>4.5379976851763786</v>
      </c>
      <c r="I40" s="10" t="str">
        <f t="shared" si="3"/>
        <v>Yes</v>
      </c>
      <c r="J40" s="9">
        <f t="shared" si="4"/>
        <v>2014</v>
      </c>
      <c r="K40" s="9">
        <f t="shared" si="10"/>
        <v>6</v>
      </c>
      <c r="L40" s="9">
        <f t="shared" si="10"/>
        <v>0</v>
      </c>
      <c r="M40" s="9">
        <f t="shared" si="10"/>
        <v>0</v>
      </c>
      <c r="N40" s="9">
        <f t="shared" si="10"/>
        <v>0</v>
      </c>
      <c r="O40" s="9">
        <f t="shared" si="10"/>
        <v>0</v>
      </c>
      <c r="P40" s="9">
        <f t="shared" si="10"/>
        <v>0</v>
      </c>
      <c r="Q40" s="9">
        <f t="shared" si="10"/>
        <v>0</v>
      </c>
      <c r="R40" t="s">
        <v>49</v>
      </c>
    </row>
    <row r="41" spans="1:18" x14ac:dyDescent="0.25">
      <c r="A41" s="8">
        <v>41876.553506944438</v>
      </c>
      <c r="B41" s="9">
        <f t="shared" si="6"/>
        <v>0</v>
      </c>
      <c r="C41" s="10" t="b">
        <f t="shared" si="0"/>
        <v>0</v>
      </c>
      <c r="D41" s="10" t="b">
        <f t="shared" si="1"/>
        <v>0</v>
      </c>
      <c r="E41" s="9" t="e">
        <f t="shared" si="7"/>
        <v>#VALUE!</v>
      </c>
      <c r="F41" s="11" t="e">
        <f t="shared" si="2"/>
        <v>#VALUE!</v>
      </c>
      <c r="G41" s="10" t="b">
        <f t="shared" si="8"/>
        <v>0</v>
      </c>
      <c r="H41" s="11">
        <f xml:space="preserve"> created_at - HLOOKUP(YEAR(created_at),[1]!Start_Dates,3,0)</f>
        <v>4.5535069444376859</v>
      </c>
      <c r="I41" s="10" t="str">
        <f t="shared" si="3"/>
        <v>No</v>
      </c>
      <c r="J41" s="9">
        <f t="shared" si="4"/>
        <v>2014</v>
      </c>
      <c r="K41" s="9">
        <f t="shared" si="10"/>
        <v>0</v>
      </c>
      <c r="L41" s="9">
        <f t="shared" si="10"/>
        <v>0</v>
      </c>
      <c r="M41" s="9">
        <f t="shared" si="10"/>
        <v>0</v>
      </c>
      <c r="N41" s="9">
        <f t="shared" si="10"/>
        <v>0</v>
      </c>
      <c r="O41" s="9">
        <f t="shared" si="10"/>
        <v>0</v>
      </c>
      <c r="P41" s="9">
        <f t="shared" si="10"/>
        <v>0</v>
      </c>
      <c r="Q41" s="9">
        <f t="shared" si="10"/>
        <v>0</v>
      </c>
      <c r="R41" t="s">
        <v>50</v>
      </c>
    </row>
    <row r="42" spans="1:18" x14ac:dyDescent="0.25">
      <c r="A42" s="8">
        <v>41876.56894675926</v>
      </c>
      <c r="B42" s="9">
        <f t="shared" si="6"/>
        <v>0</v>
      </c>
      <c r="C42" s="10" t="b">
        <f t="shared" si="0"/>
        <v>0</v>
      </c>
      <c r="D42" s="10" t="b">
        <f t="shared" si="1"/>
        <v>0</v>
      </c>
      <c r="E42" s="9" t="e">
        <f t="shared" si="7"/>
        <v>#VALUE!</v>
      </c>
      <c r="F42" s="11" t="e">
        <f t="shared" si="2"/>
        <v>#VALUE!</v>
      </c>
      <c r="G42" s="10" t="b">
        <f t="shared" si="8"/>
        <v>0</v>
      </c>
      <c r="H42" s="11">
        <f xml:space="preserve"> created_at - HLOOKUP(YEAR(created_at),[1]!Start_Dates,3,0)</f>
        <v>4.5689467592601432</v>
      </c>
      <c r="I42" s="10" t="str">
        <f t="shared" si="3"/>
        <v>No</v>
      </c>
      <c r="J42" s="9">
        <f t="shared" si="4"/>
        <v>2014</v>
      </c>
      <c r="K42" s="9">
        <f t="shared" si="10"/>
        <v>0</v>
      </c>
      <c r="L42" s="9">
        <f t="shared" si="10"/>
        <v>0</v>
      </c>
      <c r="M42" s="9">
        <f t="shared" si="10"/>
        <v>0</v>
      </c>
      <c r="N42" s="9">
        <f t="shared" si="10"/>
        <v>0</v>
      </c>
      <c r="O42" s="9">
        <f t="shared" si="10"/>
        <v>0</v>
      </c>
      <c r="P42" s="9">
        <f t="shared" si="10"/>
        <v>0</v>
      </c>
      <c r="Q42" s="9">
        <f t="shared" si="10"/>
        <v>0</v>
      </c>
      <c r="R42" t="s">
        <v>51</v>
      </c>
    </row>
    <row r="43" spans="1:18" x14ac:dyDescent="0.25">
      <c r="A43" s="8">
        <v>41876.613125000003</v>
      </c>
      <c r="B43" s="9">
        <f t="shared" si="6"/>
        <v>4</v>
      </c>
      <c r="C43" s="10" t="b">
        <f t="shared" si="0"/>
        <v>1</v>
      </c>
      <c r="D43" s="10" t="b">
        <f t="shared" si="1"/>
        <v>0</v>
      </c>
      <c r="E43" s="9">
        <f t="shared" si="7"/>
        <v>4</v>
      </c>
      <c r="F43" s="11" t="e">
        <f t="shared" si="2"/>
        <v>#VALUE!</v>
      </c>
      <c r="G43" s="10" t="b">
        <f t="shared" si="8"/>
        <v>0</v>
      </c>
      <c r="H43" s="11">
        <f xml:space="preserve"> created_at - HLOOKUP(YEAR(created_at),[1]!Start_Dates,3,0)</f>
        <v>4.6131250000034925</v>
      </c>
      <c r="I43" s="10" t="str">
        <f t="shared" si="3"/>
        <v>Yes</v>
      </c>
      <c r="J43" s="9">
        <f t="shared" si="4"/>
        <v>2014</v>
      </c>
      <c r="K43" s="9">
        <f t="shared" si="10"/>
        <v>4</v>
      </c>
      <c r="L43" s="9">
        <f t="shared" si="10"/>
        <v>0</v>
      </c>
      <c r="M43" s="9">
        <f t="shared" si="10"/>
        <v>0</v>
      </c>
      <c r="N43" s="9">
        <f t="shared" si="10"/>
        <v>0</v>
      </c>
      <c r="O43" s="9">
        <f t="shared" si="10"/>
        <v>0</v>
      </c>
      <c r="P43" s="9">
        <f t="shared" si="10"/>
        <v>0</v>
      </c>
      <c r="Q43" s="9">
        <f t="shared" si="10"/>
        <v>0</v>
      </c>
      <c r="R43" t="s">
        <v>52</v>
      </c>
    </row>
    <row r="44" spans="1:18" x14ac:dyDescent="0.25">
      <c r="A44" s="8">
        <v>41876.654699074083</v>
      </c>
      <c r="B44" s="9">
        <f t="shared" si="6"/>
        <v>3</v>
      </c>
      <c r="C44" s="10" t="b">
        <f t="shared" si="0"/>
        <v>1</v>
      </c>
      <c r="D44" s="10" t="b">
        <f t="shared" si="1"/>
        <v>0</v>
      </c>
      <c r="E44" s="9">
        <f t="shared" si="7"/>
        <v>3</v>
      </c>
      <c r="F44" s="11" t="e">
        <f t="shared" si="2"/>
        <v>#VALUE!</v>
      </c>
      <c r="G44" s="10" t="b">
        <f t="shared" si="8"/>
        <v>0</v>
      </c>
      <c r="H44" s="11">
        <f xml:space="preserve"> created_at - HLOOKUP(YEAR(created_at),[1]!Start_Dates,3,0)</f>
        <v>4.6546990740826004</v>
      </c>
      <c r="I44" s="10" t="str">
        <f t="shared" si="3"/>
        <v>Yes</v>
      </c>
      <c r="J44" s="9">
        <f t="shared" si="4"/>
        <v>2014</v>
      </c>
      <c r="K44" s="9">
        <f t="shared" si="10"/>
        <v>3</v>
      </c>
      <c r="L44" s="9">
        <f t="shared" si="10"/>
        <v>0</v>
      </c>
      <c r="M44" s="9">
        <f t="shared" si="10"/>
        <v>0</v>
      </c>
      <c r="N44" s="9">
        <f t="shared" si="10"/>
        <v>0</v>
      </c>
      <c r="O44" s="9">
        <f t="shared" si="10"/>
        <v>0</v>
      </c>
      <c r="P44" s="9">
        <f t="shared" si="10"/>
        <v>0</v>
      </c>
      <c r="Q44" s="9">
        <f t="shared" si="10"/>
        <v>0</v>
      </c>
      <c r="R44" t="s">
        <v>53</v>
      </c>
    </row>
    <row r="45" spans="1:18" x14ac:dyDescent="0.25">
      <c r="A45" s="8">
        <v>41876.70208333333</v>
      </c>
      <c r="B45" s="9">
        <f t="shared" si="6"/>
        <v>0</v>
      </c>
      <c r="C45" s="10" t="b">
        <f t="shared" si="0"/>
        <v>0</v>
      </c>
      <c r="D45" s="10" t="b">
        <f t="shared" si="1"/>
        <v>0</v>
      </c>
      <c r="E45" s="9" t="e">
        <f t="shared" si="7"/>
        <v>#VALUE!</v>
      </c>
      <c r="F45" s="11" t="e">
        <f t="shared" si="2"/>
        <v>#VALUE!</v>
      </c>
      <c r="G45" s="10" t="b">
        <f t="shared" si="8"/>
        <v>0</v>
      </c>
      <c r="H45" s="11">
        <f xml:space="preserve"> created_at - HLOOKUP(YEAR(created_at),[1]!Start_Dates,3,0)</f>
        <v>4.7020833333299379</v>
      </c>
      <c r="I45" s="10" t="str">
        <f t="shared" si="3"/>
        <v>No</v>
      </c>
      <c r="J45" s="9">
        <f t="shared" si="4"/>
        <v>2014</v>
      </c>
      <c r="K45" s="9">
        <f t="shared" si="10"/>
        <v>0</v>
      </c>
      <c r="L45" s="9">
        <f t="shared" si="10"/>
        <v>0</v>
      </c>
      <c r="M45" s="9">
        <f t="shared" si="10"/>
        <v>0</v>
      </c>
      <c r="N45" s="9">
        <f t="shared" si="10"/>
        <v>0</v>
      </c>
      <c r="O45" s="9">
        <f t="shared" si="10"/>
        <v>0</v>
      </c>
      <c r="P45" s="9">
        <f t="shared" si="10"/>
        <v>0</v>
      </c>
      <c r="Q45" s="9">
        <f t="shared" si="10"/>
        <v>0</v>
      </c>
      <c r="R45" t="s">
        <v>54</v>
      </c>
    </row>
    <row r="46" spans="1:18" x14ac:dyDescent="0.25">
      <c r="A46" s="8">
        <v>41876.815462962957</v>
      </c>
      <c r="B46" s="9">
        <f t="shared" si="6"/>
        <v>0</v>
      </c>
      <c r="C46" s="10" t="b">
        <f t="shared" si="0"/>
        <v>0</v>
      </c>
      <c r="D46" s="10" t="b">
        <f t="shared" si="1"/>
        <v>0</v>
      </c>
      <c r="E46" s="9" t="e">
        <f t="shared" si="7"/>
        <v>#VALUE!</v>
      </c>
      <c r="F46" s="11" t="e">
        <f t="shared" si="2"/>
        <v>#VALUE!</v>
      </c>
      <c r="G46" s="10" t="b">
        <f t="shared" si="8"/>
        <v>0</v>
      </c>
      <c r="H46" s="11">
        <f xml:space="preserve"> created_at - HLOOKUP(YEAR(created_at),[1]!Start_Dates,3,0)</f>
        <v>4.8154629629570991</v>
      </c>
      <c r="I46" s="10" t="str">
        <f t="shared" si="3"/>
        <v>No</v>
      </c>
      <c r="J46" s="9">
        <f t="shared" si="4"/>
        <v>2014</v>
      </c>
      <c r="K46" s="9">
        <f t="shared" si="10"/>
        <v>0</v>
      </c>
      <c r="L46" s="9">
        <f t="shared" si="10"/>
        <v>0</v>
      </c>
      <c r="M46" s="9">
        <f t="shared" si="10"/>
        <v>0</v>
      </c>
      <c r="N46" s="9">
        <f t="shared" si="10"/>
        <v>0</v>
      </c>
      <c r="O46" s="9">
        <f t="shared" si="10"/>
        <v>0</v>
      </c>
      <c r="P46" s="9">
        <f t="shared" si="10"/>
        <v>0</v>
      </c>
      <c r="Q46" s="9">
        <f t="shared" si="10"/>
        <v>0</v>
      </c>
      <c r="R46" t="s">
        <v>55</v>
      </c>
    </row>
    <row r="47" spans="1:18" x14ac:dyDescent="0.25">
      <c r="A47" s="8">
        <v>41876.869675925933</v>
      </c>
      <c r="B47" s="9">
        <f t="shared" si="6"/>
        <v>0</v>
      </c>
      <c r="C47" s="10" t="b">
        <f t="shared" si="0"/>
        <v>0</v>
      </c>
      <c r="D47" s="10" t="b">
        <f t="shared" si="1"/>
        <v>0</v>
      </c>
      <c r="E47" s="9" t="e">
        <f t="shared" si="7"/>
        <v>#VALUE!</v>
      </c>
      <c r="F47" s="11" t="e">
        <f t="shared" si="2"/>
        <v>#VALUE!</v>
      </c>
      <c r="G47" s="10" t="b">
        <f t="shared" si="8"/>
        <v>0</v>
      </c>
      <c r="H47" s="11">
        <f xml:space="preserve"> created_at - HLOOKUP(YEAR(created_at),[1]!Start_Dates,3,0)</f>
        <v>4.8696759259328246</v>
      </c>
      <c r="I47" s="10" t="str">
        <f t="shared" si="3"/>
        <v>No</v>
      </c>
      <c r="J47" s="9">
        <f t="shared" si="4"/>
        <v>2014</v>
      </c>
      <c r="K47" s="9">
        <f t="shared" si="10"/>
        <v>0</v>
      </c>
      <c r="L47" s="9">
        <f t="shared" si="10"/>
        <v>0</v>
      </c>
      <c r="M47" s="9">
        <f t="shared" si="10"/>
        <v>0</v>
      </c>
      <c r="N47" s="9">
        <f t="shared" si="10"/>
        <v>0</v>
      </c>
      <c r="O47" s="9">
        <f t="shared" si="10"/>
        <v>0</v>
      </c>
      <c r="P47" s="9">
        <f t="shared" si="10"/>
        <v>0</v>
      </c>
      <c r="Q47" s="9">
        <f t="shared" si="10"/>
        <v>0</v>
      </c>
      <c r="R47" t="s">
        <v>56</v>
      </c>
    </row>
    <row r="48" spans="1:18" x14ac:dyDescent="0.25">
      <c r="A48" s="8">
        <v>41877.214560185188</v>
      </c>
      <c r="B48" s="9">
        <f t="shared" si="6"/>
        <v>0</v>
      </c>
      <c r="C48" s="10" t="b">
        <f t="shared" si="0"/>
        <v>0</v>
      </c>
      <c r="D48" s="10" t="b">
        <f t="shared" si="1"/>
        <v>0</v>
      </c>
      <c r="E48" s="9" t="e">
        <f t="shared" si="7"/>
        <v>#VALUE!</v>
      </c>
      <c r="F48" s="11" t="e">
        <f t="shared" si="2"/>
        <v>#VALUE!</v>
      </c>
      <c r="G48" s="10" t="b">
        <f t="shared" si="8"/>
        <v>0</v>
      </c>
      <c r="H48" s="11">
        <f xml:space="preserve"> created_at - HLOOKUP(YEAR(created_at),[1]!Start_Dates,3,0)</f>
        <v>5.2145601851880201</v>
      </c>
      <c r="I48" s="10" t="str">
        <f t="shared" si="3"/>
        <v>No</v>
      </c>
      <c r="J48" s="9">
        <f t="shared" si="4"/>
        <v>2014</v>
      </c>
      <c r="K48" s="9">
        <f t="shared" si="10"/>
        <v>0</v>
      </c>
      <c r="L48" s="9">
        <f t="shared" si="10"/>
        <v>0</v>
      </c>
      <c r="M48" s="9">
        <f t="shared" si="10"/>
        <v>0</v>
      </c>
      <c r="N48" s="9">
        <f t="shared" si="10"/>
        <v>0</v>
      </c>
      <c r="O48" s="9">
        <f t="shared" si="10"/>
        <v>0</v>
      </c>
      <c r="P48" s="9">
        <f t="shared" si="10"/>
        <v>0</v>
      </c>
      <c r="Q48" s="9">
        <f t="shared" si="10"/>
        <v>0</v>
      </c>
      <c r="R48" t="s">
        <v>57</v>
      </c>
    </row>
    <row r="49" spans="1:18" x14ac:dyDescent="0.25">
      <c r="A49" s="8">
        <v>41877.542858796303</v>
      </c>
      <c r="B49" s="9">
        <f t="shared" si="6"/>
        <v>0</v>
      </c>
      <c r="C49" s="10" t="b">
        <f t="shared" si="0"/>
        <v>0</v>
      </c>
      <c r="D49" s="10" t="b">
        <f t="shared" si="1"/>
        <v>0</v>
      </c>
      <c r="E49" s="9" t="e">
        <f t="shared" si="7"/>
        <v>#VALUE!</v>
      </c>
      <c r="F49" s="11" t="e">
        <f t="shared" si="2"/>
        <v>#VALUE!</v>
      </c>
      <c r="G49" s="10" t="b">
        <f t="shared" si="8"/>
        <v>0</v>
      </c>
      <c r="H49" s="11">
        <f xml:space="preserve"> created_at - HLOOKUP(YEAR(created_at),[1]!Start_Dates,3,0)</f>
        <v>5.5428587963033351</v>
      </c>
      <c r="I49" s="10" t="str">
        <f t="shared" si="3"/>
        <v>No</v>
      </c>
      <c r="J49" s="9">
        <f t="shared" si="4"/>
        <v>2014</v>
      </c>
      <c r="K49" s="9">
        <f t="shared" si="10"/>
        <v>0</v>
      </c>
      <c r="L49" s="9">
        <f t="shared" si="10"/>
        <v>0</v>
      </c>
      <c r="M49" s="9">
        <f t="shared" si="10"/>
        <v>0</v>
      </c>
      <c r="N49" s="9">
        <f t="shared" si="10"/>
        <v>0</v>
      </c>
      <c r="O49" s="9">
        <f t="shared" si="10"/>
        <v>0</v>
      </c>
      <c r="P49" s="9">
        <f t="shared" si="10"/>
        <v>0</v>
      </c>
      <c r="Q49" s="9">
        <f t="shared" si="10"/>
        <v>0</v>
      </c>
      <c r="R49" t="s">
        <v>58</v>
      </c>
    </row>
    <row r="50" spans="1:18" x14ac:dyDescent="0.25">
      <c r="A50" s="8">
        <v>41877.582812499997</v>
      </c>
      <c r="B50" s="9">
        <f t="shared" si="6"/>
        <v>0</v>
      </c>
      <c r="C50" s="10" t="b">
        <f t="shared" si="0"/>
        <v>0</v>
      </c>
      <c r="D50" s="10" t="b">
        <f t="shared" si="1"/>
        <v>0</v>
      </c>
      <c r="E50" s="9" t="e">
        <f t="shared" si="7"/>
        <v>#VALUE!</v>
      </c>
      <c r="F50" s="11" t="e">
        <f t="shared" si="2"/>
        <v>#VALUE!</v>
      </c>
      <c r="G50" s="10" t="b">
        <f t="shared" si="8"/>
        <v>1</v>
      </c>
      <c r="H50" s="11">
        <f xml:space="preserve"> created_at - HLOOKUP(YEAR(created_at),[1]!Start_Dates,3,0)</f>
        <v>5.5828124999970896</v>
      </c>
      <c r="I50" s="10" t="str">
        <f t="shared" si="3"/>
        <v>No</v>
      </c>
      <c r="J50" s="9">
        <f t="shared" si="4"/>
        <v>2014</v>
      </c>
      <c r="K50" s="9">
        <f t="shared" ref="K50:Q65" si="11">IF(Data_Year = K$1, Hours_Wait, 0)</f>
        <v>0</v>
      </c>
      <c r="L50" s="9">
        <f t="shared" si="11"/>
        <v>0</v>
      </c>
      <c r="M50" s="9">
        <f t="shared" si="11"/>
        <v>0</v>
      </c>
      <c r="N50" s="9">
        <f t="shared" si="11"/>
        <v>0</v>
      </c>
      <c r="O50" s="9">
        <f t="shared" si="11"/>
        <v>0</v>
      </c>
      <c r="P50" s="9">
        <f t="shared" si="11"/>
        <v>0</v>
      </c>
      <c r="Q50" s="9">
        <f t="shared" si="11"/>
        <v>0</v>
      </c>
      <c r="R50" t="s">
        <v>59</v>
      </c>
    </row>
    <row r="51" spans="1:18" x14ac:dyDescent="0.25">
      <c r="A51" s="8">
        <v>41877.611435185187</v>
      </c>
      <c r="B51" s="9">
        <f t="shared" si="6"/>
        <v>0</v>
      </c>
      <c r="C51" s="10" t="b">
        <f t="shared" si="0"/>
        <v>0</v>
      </c>
      <c r="D51" s="10" t="b">
        <f t="shared" si="1"/>
        <v>0</v>
      </c>
      <c r="E51" s="9" t="e">
        <f t="shared" si="7"/>
        <v>#VALUE!</v>
      </c>
      <c r="F51" s="11" t="e">
        <f t="shared" si="2"/>
        <v>#VALUE!</v>
      </c>
      <c r="G51" s="10" t="b">
        <f t="shared" si="8"/>
        <v>0</v>
      </c>
      <c r="H51" s="11">
        <f xml:space="preserve"> created_at - HLOOKUP(YEAR(created_at),[1]!Start_Dates,3,0)</f>
        <v>5.6114351851865649</v>
      </c>
      <c r="I51" s="10" t="str">
        <f t="shared" si="3"/>
        <v>No</v>
      </c>
      <c r="J51" s="9">
        <f t="shared" si="4"/>
        <v>2014</v>
      </c>
      <c r="K51" s="9">
        <f t="shared" si="11"/>
        <v>0</v>
      </c>
      <c r="L51" s="9">
        <f t="shared" si="11"/>
        <v>0</v>
      </c>
      <c r="M51" s="9">
        <f t="shared" si="11"/>
        <v>0</v>
      </c>
      <c r="N51" s="9">
        <f t="shared" si="11"/>
        <v>0</v>
      </c>
      <c r="O51" s="9">
        <f t="shared" si="11"/>
        <v>0</v>
      </c>
      <c r="P51" s="9">
        <f t="shared" si="11"/>
        <v>0</v>
      </c>
      <c r="Q51" s="9">
        <f t="shared" si="11"/>
        <v>0</v>
      </c>
      <c r="R51" t="s">
        <v>60</v>
      </c>
    </row>
    <row r="52" spans="1:18" x14ac:dyDescent="0.25">
      <c r="A52" s="8">
        <v>41877.624016203707</v>
      </c>
      <c r="B52" s="9">
        <f t="shared" si="6"/>
        <v>0</v>
      </c>
      <c r="C52" s="10" t="b">
        <f t="shared" si="0"/>
        <v>0</v>
      </c>
      <c r="D52" s="10" t="b">
        <f t="shared" si="1"/>
        <v>0</v>
      </c>
      <c r="E52" s="9" t="e">
        <f t="shared" si="7"/>
        <v>#VALUE!</v>
      </c>
      <c r="F52" s="11" t="e">
        <f t="shared" si="2"/>
        <v>#VALUE!</v>
      </c>
      <c r="G52" s="10" t="b">
        <f t="shared" si="8"/>
        <v>0</v>
      </c>
      <c r="H52" s="11">
        <f xml:space="preserve"> created_at - HLOOKUP(YEAR(created_at),[1]!Start_Dates,3,0)</f>
        <v>5.6240162037065602</v>
      </c>
      <c r="I52" s="10" t="str">
        <f t="shared" si="3"/>
        <v>No</v>
      </c>
      <c r="J52" s="9">
        <f t="shared" si="4"/>
        <v>2014</v>
      </c>
      <c r="K52" s="9">
        <f t="shared" si="11"/>
        <v>0</v>
      </c>
      <c r="L52" s="9">
        <f t="shared" si="11"/>
        <v>0</v>
      </c>
      <c r="M52" s="9">
        <f t="shared" si="11"/>
        <v>0</v>
      </c>
      <c r="N52" s="9">
        <f t="shared" si="11"/>
        <v>0</v>
      </c>
      <c r="O52" s="9">
        <f t="shared" si="11"/>
        <v>0</v>
      </c>
      <c r="P52" s="9">
        <f t="shared" si="11"/>
        <v>0</v>
      </c>
      <c r="Q52" s="9">
        <f t="shared" si="11"/>
        <v>0</v>
      </c>
      <c r="R52" t="s">
        <v>61</v>
      </c>
    </row>
    <row r="53" spans="1:18" x14ac:dyDescent="0.25">
      <c r="A53" s="8">
        <v>41877.668969907398</v>
      </c>
      <c r="B53" s="9">
        <f t="shared" si="6"/>
        <v>0</v>
      </c>
      <c r="C53" s="10" t="b">
        <f t="shared" si="0"/>
        <v>0</v>
      </c>
      <c r="D53" s="10" t="b">
        <f t="shared" si="1"/>
        <v>0</v>
      </c>
      <c r="E53" s="9" t="e">
        <f t="shared" si="7"/>
        <v>#VALUE!</v>
      </c>
      <c r="F53" s="11" t="e">
        <f t="shared" si="2"/>
        <v>#VALUE!</v>
      </c>
      <c r="G53" s="10" t="b">
        <f t="shared" si="8"/>
        <v>0</v>
      </c>
      <c r="H53" s="11">
        <f xml:space="preserve"> created_at - HLOOKUP(YEAR(created_at),[1]!Start_Dates,3,0)</f>
        <v>5.6689699073976954</v>
      </c>
      <c r="I53" s="10" t="str">
        <f t="shared" si="3"/>
        <v>No</v>
      </c>
      <c r="J53" s="9">
        <f t="shared" si="4"/>
        <v>2014</v>
      </c>
      <c r="K53" s="9">
        <f t="shared" si="11"/>
        <v>0</v>
      </c>
      <c r="L53" s="9">
        <f t="shared" si="11"/>
        <v>0</v>
      </c>
      <c r="M53" s="9">
        <f t="shared" si="11"/>
        <v>0</v>
      </c>
      <c r="N53" s="9">
        <f t="shared" si="11"/>
        <v>0</v>
      </c>
      <c r="O53" s="9">
        <f t="shared" si="11"/>
        <v>0</v>
      </c>
      <c r="P53" s="9">
        <f t="shared" si="11"/>
        <v>0</v>
      </c>
      <c r="Q53" s="9">
        <f t="shared" si="11"/>
        <v>0</v>
      </c>
      <c r="R53" t="s">
        <v>62</v>
      </c>
    </row>
    <row r="54" spans="1:18" x14ac:dyDescent="0.25">
      <c r="A54" s="8">
        <v>41877.679907407408</v>
      </c>
      <c r="B54" s="9">
        <f t="shared" si="6"/>
        <v>0</v>
      </c>
      <c r="C54" s="10" t="b">
        <f t="shared" si="0"/>
        <v>0</v>
      </c>
      <c r="D54" s="10" t="b">
        <f t="shared" si="1"/>
        <v>0</v>
      </c>
      <c r="E54" s="9" t="e">
        <f t="shared" si="7"/>
        <v>#VALUE!</v>
      </c>
      <c r="F54" s="11" t="e">
        <f t="shared" si="2"/>
        <v>#VALUE!</v>
      </c>
      <c r="G54" s="10" t="b">
        <f t="shared" si="8"/>
        <v>0</v>
      </c>
      <c r="H54" s="11">
        <f xml:space="preserve"> created_at - HLOOKUP(YEAR(created_at),[1]!Start_Dates,3,0)</f>
        <v>5.6799074074078817</v>
      </c>
      <c r="I54" s="10" t="str">
        <f t="shared" si="3"/>
        <v>No</v>
      </c>
      <c r="J54" s="9">
        <f t="shared" si="4"/>
        <v>2014</v>
      </c>
      <c r="K54" s="9">
        <f t="shared" si="11"/>
        <v>0</v>
      </c>
      <c r="L54" s="9">
        <f t="shared" si="11"/>
        <v>0</v>
      </c>
      <c r="M54" s="9">
        <f t="shared" si="11"/>
        <v>0</v>
      </c>
      <c r="N54" s="9">
        <f t="shared" si="11"/>
        <v>0</v>
      </c>
      <c r="O54" s="9">
        <f t="shared" si="11"/>
        <v>0</v>
      </c>
      <c r="P54" s="9">
        <f t="shared" si="11"/>
        <v>0</v>
      </c>
      <c r="Q54" s="9">
        <f t="shared" si="11"/>
        <v>0</v>
      </c>
      <c r="R54" t="s">
        <v>63</v>
      </c>
    </row>
    <row r="55" spans="1:18" x14ac:dyDescent="0.25">
      <c r="A55" s="8">
        <v>41877.709074074082</v>
      </c>
      <c r="B55" s="9">
        <f t="shared" si="6"/>
        <v>0</v>
      </c>
      <c r="C55" s="10" t="b">
        <f t="shared" si="0"/>
        <v>0</v>
      </c>
      <c r="D55" s="10" t="b">
        <f t="shared" si="1"/>
        <v>0</v>
      </c>
      <c r="E55" s="9" t="e">
        <f t="shared" si="7"/>
        <v>#VALUE!</v>
      </c>
      <c r="F55" s="11" t="e">
        <f t="shared" si="2"/>
        <v>#VALUE!</v>
      </c>
      <c r="G55" s="10" t="b">
        <f t="shared" si="8"/>
        <v>0</v>
      </c>
      <c r="H55" s="11">
        <f xml:space="preserve"> created_at - HLOOKUP(YEAR(created_at),[1]!Start_Dates,3,0)</f>
        <v>5.7090740740823094</v>
      </c>
      <c r="I55" s="10" t="str">
        <f t="shared" si="3"/>
        <v>No</v>
      </c>
      <c r="J55" s="9">
        <f t="shared" si="4"/>
        <v>2014</v>
      </c>
      <c r="K55" s="9">
        <f t="shared" si="11"/>
        <v>0</v>
      </c>
      <c r="L55" s="9">
        <f t="shared" si="11"/>
        <v>0</v>
      </c>
      <c r="M55" s="9">
        <f t="shared" si="11"/>
        <v>0</v>
      </c>
      <c r="N55" s="9">
        <f t="shared" si="11"/>
        <v>0</v>
      </c>
      <c r="O55" s="9">
        <f t="shared" si="11"/>
        <v>0</v>
      </c>
      <c r="P55" s="9">
        <f t="shared" si="11"/>
        <v>0</v>
      </c>
      <c r="Q55" s="9">
        <f t="shared" si="11"/>
        <v>0</v>
      </c>
      <c r="R55" t="s">
        <v>64</v>
      </c>
    </row>
    <row r="56" spans="1:18" x14ac:dyDescent="0.25">
      <c r="A56" s="8">
        <v>41877.749699074076</v>
      </c>
      <c r="B56" s="9">
        <f t="shared" si="6"/>
        <v>0.5</v>
      </c>
      <c r="C56" s="10" t="b">
        <f t="shared" si="0"/>
        <v>1</v>
      </c>
      <c r="D56" s="10" t="b">
        <f t="shared" si="1"/>
        <v>0</v>
      </c>
      <c r="E56" s="9">
        <f t="shared" si="7"/>
        <v>0.5</v>
      </c>
      <c r="F56" s="11" t="e">
        <f t="shared" si="2"/>
        <v>#VALUE!</v>
      </c>
      <c r="G56" s="10" t="b">
        <f t="shared" si="8"/>
        <v>0</v>
      </c>
      <c r="H56" s="11">
        <f xml:space="preserve"> created_at - HLOOKUP(YEAR(created_at),[1]!Start_Dates,3,0)</f>
        <v>5.7496990740764886</v>
      </c>
      <c r="I56" s="10" t="str">
        <f t="shared" si="3"/>
        <v>Yes</v>
      </c>
      <c r="J56" s="9">
        <f t="shared" si="4"/>
        <v>2014</v>
      </c>
      <c r="K56" s="9">
        <f t="shared" si="11"/>
        <v>0.5</v>
      </c>
      <c r="L56" s="9">
        <f t="shared" si="11"/>
        <v>0</v>
      </c>
      <c r="M56" s="9">
        <f t="shared" si="11"/>
        <v>0</v>
      </c>
      <c r="N56" s="9">
        <f t="shared" si="11"/>
        <v>0</v>
      </c>
      <c r="O56" s="9">
        <f t="shared" si="11"/>
        <v>0</v>
      </c>
      <c r="P56" s="9">
        <f t="shared" si="11"/>
        <v>0</v>
      </c>
      <c r="Q56" s="9">
        <f t="shared" si="11"/>
        <v>0</v>
      </c>
      <c r="R56" t="s">
        <v>65</v>
      </c>
    </row>
    <row r="57" spans="1:18" x14ac:dyDescent="0.25">
      <c r="A57" s="8">
        <v>41877.792858796303</v>
      </c>
      <c r="B57" s="9">
        <f t="shared" si="6"/>
        <v>0.5</v>
      </c>
      <c r="C57" s="10" t="b">
        <f t="shared" si="0"/>
        <v>1</v>
      </c>
      <c r="D57" s="10" t="b">
        <f t="shared" si="1"/>
        <v>0</v>
      </c>
      <c r="E57" s="9">
        <f t="shared" si="7"/>
        <v>0.5</v>
      </c>
      <c r="F57" s="11" t="e">
        <f t="shared" si="2"/>
        <v>#VALUE!</v>
      </c>
      <c r="G57" s="10" t="b">
        <f t="shared" si="8"/>
        <v>0</v>
      </c>
      <c r="H57" s="11">
        <f xml:space="preserve"> created_at - HLOOKUP(YEAR(created_at),[1]!Start_Dates,3,0)</f>
        <v>5.7928587963033351</v>
      </c>
      <c r="I57" s="10" t="str">
        <f t="shared" si="3"/>
        <v>Yes</v>
      </c>
      <c r="J57" s="9">
        <f t="shared" si="4"/>
        <v>2014</v>
      </c>
      <c r="K57" s="9">
        <f t="shared" si="11"/>
        <v>0.5</v>
      </c>
      <c r="L57" s="9">
        <f t="shared" si="11"/>
        <v>0</v>
      </c>
      <c r="M57" s="9">
        <f t="shared" si="11"/>
        <v>0</v>
      </c>
      <c r="N57" s="9">
        <f t="shared" si="11"/>
        <v>0</v>
      </c>
      <c r="O57" s="9">
        <f t="shared" si="11"/>
        <v>0</v>
      </c>
      <c r="P57" s="9">
        <f t="shared" si="11"/>
        <v>0</v>
      </c>
      <c r="Q57" s="9">
        <f t="shared" si="11"/>
        <v>0</v>
      </c>
      <c r="R57" t="s">
        <v>66</v>
      </c>
    </row>
    <row r="58" spans="1:18" x14ac:dyDescent="0.25">
      <c r="A58" s="8">
        <v>41877.807743055557</v>
      </c>
      <c r="B58" s="9">
        <f t="shared" si="6"/>
        <v>0</v>
      </c>
      <c r="C58" s="10" t="b">
        <f t="shared" si="0"/>
        <v>0</v>
      </c>
      <c r="D58" s="10" t="b">
        <f t="shared" si="1"/>
        <v>0</v>
      </c>
      <c r="E58" s="9" t="e">
        <f t="shared" si="7"/>
        <v>#VALUE!</v>
      </c>
      <c r="F58" s="11" t="e">
        <f t="shared" si="2"/>
        <v>#VALUE!</v>
      </c>
      <c r="G58" s="10" t="b">
        <f t="shared" si="8"/>
        <v>0</v>
      </c>
      <c r="H58" s="11">
        <f xml:space="preserve"> created_at - HLOOKUP(YEAR(created_at),[1]!Start_Dates,3,0)</f>
        <v>5.8077430555567844</v>
      </c>
      <c r="I58" s="10" t="str">
        <f t="shared" si="3"/>
        <v>No</v>
      </c>
      <c r="J58" s="9">
        <f t="shared" si="4"/>
        <v>2014</v>
      </c>
      <c r="K58" s="9">
        <f t="shared" si="11"/>
        <v>0</v>
      </c>
      <c r="L58" s="9">
        <f t="shared" si="11"/>
        <v>0</v>
      </c>
      <c r="M58" s="9">
        <f t="shared" si="11"/>
        <v>0</v>
      </c>
      <c r="N58" s="9">
        <f t="shared" si="11"/>
        <v>0</v>
      </c>
      <c r="O58" s="9">
        <f t="shared" si="11"/>
        <v>0</v>
      </c>
      <c r="P58" s="9">
        <f t="shared" si="11"/>
        <v>0</v>
      </c>
      <c r="Q58" s="9">
        <f t="shared" si="11"/>
        <v>0</v>
      </c>
      <c r="R58" t="s">
        <v>67</v>
      </c>
    </row>
    <row r="59" spans="1:18" x14ac:dyDescent="0.25">
      <c r="A59" s="8">
        <v>41877.828599537039</v>
      </c>
      <c r="B59" s="9">
        <f t="shared" si="6"/>
        <v>0</v>
      </c>
      <c r="C59" s="10" t="b">
        <f t="shared" si="0"/>
        <v>0</v>
      </c>
      <c r="D59" s="10" t="b">
        <f t="shared" si="1"/>
        <v>0</v>
      </c>
      <c r="E59" s="9" t="e">
        <f t="shared" si="7"/>
        <v>#VALUE!</v>
      </c>
      <c r="F59" s="11" t="e">
        <f t="shared" si="2"/>
        <v>#VALUE!</v>
      </c>
      <c r="G59" s="10" t="b">
        <f t="shared" si="8"/>
        <v>0</v>
      </c>
      <c r="H59" s="11">
        <f xml:space="preserve"> created_at - HLOOKUP(YEAR(created_at),[1]!Start_Dates,3,0)</f>
        <v>5.8285995370388264</v>
      </c>
      <c r="I59" s="10" t="str">
        <f t="shared" si="3"/>
        <v>No</v>
      </c>
      <c r="J59" s="9">
        <f t="shared" si="4"/>
        <v>2014</v>
      </c>
      <c r="K59" s="9">
        <f t="shared" si="11"/>
        <v>0</v>
      </c>
      <c r="L59" s="9">
        <f t="shared" si="11"/>
        <v>0</v>
      </c>
      <c r="M59" s="9">
        <f t="shared" si="11"/>
        <v>0</v>
      </c>
      <c r="N59" s="9">
        <f t="shared" si="11"/>
        <v>0</v>
      </c>
      <c r="O59" s="9">
        <f t="shared" si="11"/>
        <v>0</v>
      </c>
      <c r="P59" s="9">
        <f t="shared" si="11"/>
        <v>0</v>
      </c>
      <c r="Q59" s="9">
        <f t="shared" si="11"/>
        <v>0</v>
      </c>
      <c r="R59" t="s">
        <v>68</v>
      </c>
    </row>
    <row r="60" spans="1:18" x14ac:dyDescent="0.25">
      <c r="A60" s="8">
        <v>41877.82984953704</v>
      </c>
      <c r="B60" s="9">
        <f t="shared" si="6"/>
        <v>4</v>
      </c>
      <c r="C60" s="10" t="b">
        <f t="shared" si="0"/>
        <v>1</v>
      </c>
      <c r="D60" s="10" t="b">
        <f t="shared" si="1"/>
        <v>0</v>
      </c>
      <c r="E60" s="9">
        <f t="shared" si="7"/>
        <v>4</v>
      </c>
      <c r="F60" s="11" t="e">
        <f t="shared" si="2"/>
        <v>#VALUE!</v>
      </c>
      <c r="G60" s="10" t="b">
        <f t="shared" si="8"/>
        <v>0</v>
      </c>
      <c r="H60" s="11">
        <f xml:space="preserve"> created_at - HLOOKUP(YEAR(created_at),[1]!Start_Dates,3,0)</f>
        <v>5.8298495370399905</v>
      </c>
      <c r="I60" s="10" t="str">
        <f t="shared" si="3"/>
        <v>Yes</v>
      </c>
      <c r="J60" s="9">
        <f t="shared" si="4"/>
        <v>2014</v>
      </c>
      <c r="K60" s="9">
        <f t="shared" si="11"/>
        <v>4</v>
      </c>
      <c r="L60" s="9">
        <f t="shared" si="11"/>
        <v>0</v>
      </c>
      <c r="M60" s="9">
        <f t="shared" si="11"/>
        <v>0</v>
      </c>
      <c r="N60" s="9">
        <f t="shared" si="11"/>
        <v>0</v>
      </c>
      <c r="O60" s="9">
        <f t="shared" si="11"/>
        <v>0</v>
      </c>
      <c r="P60" s="9">
        <f t="shared" si="11"/>
        <v>0</v>
      </c>
      <c r="Q60" s="9">
        <f t="shared" si="11"/>
        <v>0</v>
      </c>
      <c r="R60" t="s">
        <v>69</v>
      </c>
    </row>
    <row r="61" spans="1:18" x14ac:dyDescent="0.25">
      <c r="A61" s="8">
        <v>41877.87295138889</v>
      </c>
      <c r="B61" s="9">
        <f t="shared" si="6"/>
        <v>3</v>
      </c>
      <c r="C61" s="10" t="b">
        <f t="shared" si="0"/>
        <v>1</v>
      </c>
      <c r="D61" s="10" t="b">
        <f t="shared" si="1"/>
        <v>0</v>
      </c>
      <c r="E61" s="9">
        <f t="shared" si="7"/>
        <v>3</v>
      </c>
      <c r="F61" s="11" t="e">
        <f t="shared" si="2"/>
        <v>#VALUE!</v>
      </c>
      <c r="G61" s="10" t="b">
        <f t="shared" si="8"/>
        <v>0</v>
      </c>
      <c r="H61" s="11">
        <f xml:space="preserve"> created_at - HLOOKUP(YEAR(created_at),[1]!Start_Dates,3,0)</f>
        <v>5.8729513888902147</v>
      </c>
      <c r="I61" s="10" t="str">
        <f t="shared" si="3"/>
        <v>Yes</v>
      </c>
      <c r="J61" s="9">
        <f t="shared" si="4"/>
        <v>2014</v>
      </c>
      <c r="K61" s="9">
        <f t="shared" si="11"/>
        <v>3</v>
      </c>
      <c r="L61" s="9">
        <f t="shared" si="11"/>
        <v>0</v>
      </c>
      <c r="M61" s="9">
        <f t="shared" si="11"/>
        <v>0</v>
      </c>
      <c r="N61" s="9">
        <f t="shared" si="11"/>
        <v>0</v>
      </c>
      <c r="O61" s="9">
        <f t="shared" si="11"/>
        <v>0</v>
      </c>
      <c r="P61" s="9">
        <f t="shared" si="11"/>
        <v>0</v>
      </c>
      <c r="Q61" s="9">
        <f t="shared" si="11"/>
        <v>0</v>
      </c>
      <c r="R61" t="s">
        <v>70</v>
      </c>
    </row>
    <row r="62" spans="1:18" x14ac:dyDescent="0.25">
      <c r="A62" s="8">
        <v>41877.914409722223</v>
      </c>
      <c r="B62" s="9">
        <f t="shared" si="6"/>
        <v>3</v>
      </c>
      <c r="C62" s="10" t="b">
        <f t="shared" si="0"/>
        <v>1</v>
      </c>
      <c r="D62" s="10" t="b">
        <f t="shared" si="1"/>
        <v>0</v>
      </c>
      <c r="E62" s="9">
        <f t="shared" si="7"/>
        <v>3</v>
      </c>
      <c r="F62" s="11" t="e">
        <f t="shared" si="2"/>
        <v>#VALUE!</v>
      </c>
      <c r="G62" s="10" t="b">
        <f t="shared" si="8"/>
        <v>0</v>
      </c>
      <c r="H62" s="11">
        <f xml:space="preserve"> created_at - HLOOKUP(YEAR(created_at),[1]!Start_Dates,3,0)</f>
        <v>5.914409722223354</v>
      </c>
      <c r="I62" s="10" t="str">
        <f t="shared" si="3"/>
        <v>Yes</v>
      </c>
      <c r="J62" s="9">
        <f t="shared" si="4"/>
        <v>2014</v>
      </c>
      <c r="K62" s="9">
        <f t="shared" si="11"/>
        <v>3</v>
      </c>
      <c r="L62" s="9">
        <f t="shared" si="11"/>
        <v>0</v>
      </c>
      <c r="M62" s="9">
        <f t="shared" si="11"/>
        <v>0</v>
      </c>
      <c r="N62" s="9">
        <f t="shared" si="11"/>
        <v>0</v>
      </c>
      <c r="O62" s="9">
        <f t="shared" si="11"/>
        <v>0</v>
      </c>
      <c r="P62" s="9">
        <f t="shared" si="11"/>
        <v>0</v>
      </c>
      <c r="Q62" s="9">
        <f t="shared" si="11"/>
        <v>0</v>
      </c>
      <c r="R62" t="s">
        <v>71</v>
      </c>
    </row>
    <row r="63" spans="1:18" x14ac:dyDescent="0.25">
      <c r="A63" s="8">
        <v>41877.963263888887</v>
      </c>
      <c r="B63" s="9">
        <f t="shared" si="6"/>
        <v>3</v>
      </c>
      <c r="C63" s="10" t="b">
        <f t="shared" si="0"/>
        <v>1</v>
      </c>
      <c r="D63" s="10" t="b">
        <f t="shared" si="1"/>
        <v>0</v>
      </c>
      <c r="E63" s="9">
        <f t="shared" si="7"/>
        <v>3</v>
      </c>
      <c r="F63" s="11" t="e">
        <f t="shared" si="2"/>
        <v>#VALUE!</v>
      </c>
      <c r="G63" s="10" t="b">
        <f t="shared" si="8"/>
        <v>0</v>
      </c>
      <c r="H63" s="11">
        <f xml:space="preserve"> created_at - HLOOKUP(YEAR(created_at),[1]!Start_Dates,3,0)</f>
        <v>5.9632638888870133</v>
      </c>
      <c r="I63" s="10" t="str">
        <f t="shared" si="3"/>
        <v>Yes</v>
      </c>
      <c r="J63" s="9">
        <f t="shared" si="4"/>
        <v>2014</v>
      </c>
      <c r="K63" s="9">
        <f t="shared" si="11"/>
        <v>3</v>
      </c>
      <c r="L63" s="9">
        <f t="shared" si="11"/>
        <v>0</v>
      </c>
      <c r="M63" s="9">
        <f t="shared" si="11"/>
        <v>0</v>
      </c>
      <c r="N63" s="9">
        <f t="shared" si="11"/>
        <v>0</v>
      </c>
      <c r="O63" s="9">
        <f t="shared" si="11"/>
        <v>0</v>
      </c>
      <c r="P63" s="9">
        <f t="shared" si="11"/>
        <v>0</v>
      </c>
      <c r="Q63" s="9">
        <f t="shared" si="11"/>
        <v>0</v>
      </c>
      <c r="R63" t="s">
        <v>72</v>
      </c>
    </row>
    <row r="64" spans="1:18" x14ac:dyDescent="0.25">
      <c r="A64" s="8">
        <v>41877.999976851846</v>
      </c>
      <c r="B64" s="9">
        <f t="shared" si="6"/>
        <v>2</v>
      </c>
      <c r="C64" s="10" t="b">
        <f t="shared" si="0"/>
        <v>1</v>
      </c>
      <c r="D64" s="10" t="b">
        <f t="shared" si="1"/>
        <v>0</v>
      </c>
      <c r="E64" s="9">
        <f t="shared" si="7"/>
        <v>2</v>
      </c>
      <c r="F64" s="11" t="e">
        <f t="shared" si="2"/>
        <v>#VALUE!</v>
      </c>
      <c r="G64" s="10" t="b">
        <f t="shared" si="8"/>
        <v>0</v>
      </c>
      <c r="H64" s="11">
        <f xml:space="preserve"> created_at - HLOOKUP(YEAR(created_at),[1]!Start_Dates,3,0)</f>
        <v>5.9999768518464407</v>
      </c>
      <c r="I64" s="10" t="str">
        <f t="shared" si="3"/>
        <v>Yes</v>
      </c>
      <c r="J64" s="9">
        <f t="shared" si="4"/>
        <v>2014</v>
      </c>
      <c r="K64" s="9">
        <f t="shared" si="11"/>
        <v>2</v>
      </c>
      <c r="L64" s="9">
        <f t="shared" si="11"/>
        <v>0</v>
      </c>
      <c r="M64" s="9">
        <f t="shared" si="11"/>
        <v>0</v>
      </c>
      <c r="N64" s="9">
        <f t="shared" si="11"/>
        <v>0</v>
      </c>
      <c r="O64" s="9">
        <f t="shared" si="11"/>
        <v>0</v>
      </c>
      <c r="P64" s="9">
        <f t="shared" si="11"/>
        <v>0</v>
      </c>
      <c r="Q64" s="9">
        <f t="shared" si="11"/>
        <v>0</v>
      </c>
      <c r="R64" t="s">
        <v>73</v>
      </c>
    </row>
    <row r="65" spans="1:18" x14ac:dyDescent="0.25">
      <c r="A65" s="8">
        <v>41878.290810185194</v>
      </c>
      <c r="B65" s="9">
        <f t="shared" si="6"/>
        <v>0</v>
      </c>
      <c r="C65" s="10" t="b">
        <f t="shared" si="0"/>
        <v>0</v>
      </c>
      <c r="D65" s="10" t="b">
        <f t="shared" si="1"/>
        <v>0</v>
      </c>
      <c r="E65" s="9" t="e">
        <f t="shared" si="7"/>
        <v>#VALUE!</v>
      </c>
      <c r="F65" s="11" t="e">
        <f t="shared" si="2"/>
        <v>#VALUE!</v>
      </c>
      <c r="G65" s="10" t="b">
        <f t="shared" si="8"/>
        <v>0</v>
      </c>
      <c r="H65" s="11">
        <f xml:space="preserve"> created_at - HLOOKUP(YEAR(created_at),[1]!Start_Dates,3,0)</f>
        <v>6.2908101851935498</v>
      </c>
      <c r="I65" s="10" t="str">
        <f t="shared" si="3"/>
        <v>No</v>
      </c>
      <c r="J65" s="9">
        <f t="shared" si="4"/>
        <v>2014</v>
      </c>
      <c r="K65" s="9">
        <f t="shared" si="11"/>
        <v>0</v>
      </c>
      <c r="L65" s="9">
        <f t="shared" si="11"/>
        <v>0</v>
      </c>
      <c r="M65" s="9">
        <f t="shared" si="11"/>
        <v>0</v>
      </c>
      <c r="N65" s="9">
        <f t="shared" si="11"/>
        <v>0</v>
      </c>
      <c r="O65" s="9">
        <f t="shared" si="11"/>
        <v>0</v>
      </c>
      <c r="P65" s="9">
        <f t="shared" si="11"/>
        <v>0</v>
      </c>
      <c r="Q65" s="9">
        <f t="shared" si="11"/>
        <v>0</v>
      </c>
      <c r="R65" t="s">
        <v>74</v>
      </c>
    </row>
    <row r="66" spans="1:18" x14ac:dyDescent="0.25">
      <c r="A66" s="8">
        <v>41882.302060185182</v>
      </c>
      <c r="B66" s="9">
        <f t="shared" si="6"/>
        <v>0</v>
      </c>
      <c r="C66" s="10" t="b">
        <f t="shared" ref="C66:C129" si="12">ISNUMBER(SEARCH("hour",R66))</f>
        <v>1</v>
      </c>
      <c r="D66" s="10" t="b">
        <f t="shared" ref="D66:D129" si="13">ISNUMBER(SEARCH("to wadsworth",R66))</f>
        <v>1</v>
      </c>
      <c r="E66" s="9" t="e">
        <f t="shared" si="7"/>
        <v>#VALUE!</v>
      </c>
      <c r="F66" s="11" t="e">
        <f t="shared" ref="F66:F129" si="14">IF(E66&lt;&gt;"", VALUE(LEFT(E66,FIND(" ",E66)-1)),0)</f>
        <v>#VALUE!</v>
      </c>
      <c r="G66" s="10" t="b">
        <f t="shared" si="8"/>
        <v>0</v>
      </c>
      <c r="H66" s="11">
        <f xml:space="preserve"> created_at - HLOOKUP(YEAR(created_at),[1]!Start_Dates,3,0)</f>
        <v>10.302060185182199</v>
      </c>
      <c r="I66" s="10" t="str">
        <f t="shared" ref="I66:I129" si="15">IF(ISERR(SEARCH("hour",R66)), "No", "Yes")</f>
        <v>Yes</v>
      </c>
      <c r="J66" s="9">
        <f t="shared" ref="J66:J129" si="16">YEAR(A66)</f>
        <v>2014</v>
      </c>
      <c r="K66" s="9">
        <f t="shared" ref="K66:Q81" si="17">IF(Data_Year = K$1, Hours_Wait, 0)</f>
        <v>0</v>
      </c>
      <c r="L66" s="9">
        <f t="shared" si="17"/>
        <v>0</v>
      </c>
      <c r="M66" s="9">
        <f t="shared" si="17"/>
        <v>0</v>
      </c>
      <c r="N66" s="9">
        <f t="shared" si="17"/>
        <v>0</v>
      </c>
      <c r="O66" s="9">
        <f t="shared" si="17"/>
        <v>0</v>
      </c>
      <c r="P66" s="9">
        <f t="shared" si="17"/>
        <v>0</v>
      </c>
      <c r="Q66" s="9">
        <f t="shared" si="17"/>
        <v>0</v>
      </c>
      <c r="R66" t="s">
        <v>75</v>
      </c>
    </row>
    <row r="67" spans="1:18" x14ac:dyDescent="0.25">
      <c r="A67" s="8">
        <v>41882.329201388893</v>
      </c>
      <c r="B67" s="9">
        <f t="shared" ref="B67:B130" si="18">IF(ISNUMBER(E67), E67, 0)</f>
        <v>0</v>
      </c>
      <c r="C67" s="10" t="b">
        <f t="shared" si="12"/>
        <v>1</v>
      </c>
      <c r="D67" s="10" t="b">
        <f t="shared" si="13"/>
        <v>1</v>
      </c>
      <c r="E67" s="9" t="e">
        <f t="shared" ref="E67:E130" si="19" xml:space="preserve"> ABS(VALUE(MID(R67, (SEARCH("hour", R67) - 3), 2)))</f>
        <v>#VALUE!</v>
      </c>
      <c r="F67" s="11" t="e">
        <f t="shared" si="14"/>
        <v>#VALUE!</v>
      </c>
      <c r="G67" s="10" t="b">
        <f t="shared" ref="G67:G130" si="20">OR(ISNUMBER(SEARCH("clear", R67)), ISNUMBER(SEARCH("no wait", R67)))</f>
        <v>0</v>
      </c>
      <c r="H67" s="11">
        <f xml:space="preserve"> created_at - HLOOKUP(YEAR(created_at),[1]!Start_Dates,3,0)</f>
        <v>10.329201388893125</v>
      </c>
      <c r="I67" s="10" t="str">
        <f t="shared" si="15"/>
        <v>Yes</v>
      </c>
      <c r="J67" s="9">
        <f t="shared" si="16"/>
        <v>2014</v>
      </c>
      <c r="K67" s="9">
        <f t="shared" si="17"/>
        <v>0</v>
      </c>
      <c r="L67" s="9">
        <f t="shared" si="17"/>
        <v>0</v>
      </c>
      <c r="M67" s="9">
        <f t="shared" si="17"/>
        <v>0</v>
      </c>
      <c r="N67" s="9">
        <f t="shared" si="17"/>
        <v>0</v>
      </c>
      <c r="O67" s="9">
        <f t="shared" si="17"/>
        <v>0</v>
      </c>
      <c r="P67" s="9">
        <f t="shared" si="17"/>
        <v>0</v>
      </c>
      <c r="Q67" s="9">
        <f t="shared" si="17"/>
        <v>0</v>
      </c>
      <c r="R67" t="s">
        <v>76</v>
      </c>
    </row>
    <row r="68" spans="1:18" x14ac:dyDescent="0.25">
      <c r="A68" s="8">
        <v>41882.365798611107</v>
      </c>
      <c r="B68" s="9">
        <f t="shared" si="18"/>
        <v>0</v>
      </c>
      <c r="C68" s="10" t="b">
        <f t="shared" si="12"/>
        <v>0</v>
      </c>
      <c r="D68" s="10" t="b">
        <f t="shared" si="13"/>
        <v>1</v>
      </c>
      <c r="E68" s="9" t="e">
        <f t="shared" si="19"/>
        <v>#VALUE!</v>
      </c>
      <c r="F68" s="11" t="e">
        <f t="shared" si="14"/>
        <v>#VALUE!</v>
      </c>
      <c r="G68" s="10" t="b">
        <f t="shared" si="20"/>
        <v>0</v>
      </c>
      <c r="H68" s="11">
        <f xml:space="preserve"> created_at - HLOOKUP(YEAR(created_at),[1]!Start_Dates,3,0)</f>
        <v>10.365798611106584</v>
      </c>
      <c r="I68" s="10" t="str">
        <f t="shared" si="15"/>
        <v>No</v>
      </c>
      <c r="J68" s="9">
        <f t="shared" si="16"/>
        <v>2014</v>
      </c>
      <c r="K68" s="9">
        <f t="shared" si="17"/>
        <v>0</v>
      </c>
      <c r="L68" s="9">
        <f t="shared" si="17"/>
        <v>0</v>
      </c>
      <c r="M68" s="9">
        <f t="shared" si="17"/>
        <v>0</v>
      </c>
      <c r="N68" s="9">
        <f t="shared" si="17"/>
        <v>0</v>
      </c>
      <c r="O68" s="9">
        <f t="shared" si="17"/>
        <v>0</v>
      </c>
      <c r="P68" s="9">
        <f t="shared" si="17"/>
        <v>0</v>
      </c>
      <c r="Q68" s="9">
        <f t="shared" si="17"/>
        <v>0</v>
      </c>
      <c r="R68" t="s">
        <v>77</v>
      </c>
    </row>
    <row r="69" spans="1:18" x14ac:dyDescent="0.25">
      <c r="A69" s="8">
        <v>41882.418344907397</v>
      </c>
      <c r="B69" s="9">
        <f t="shared" si="18"/>
        <v>0</v>
      </c>
      <c r="C69" s="10" t="b">
        <f t="shared" si="12"/>
        <v>0</v>
      </c>
      <c r="D69" s="10" t="b">
        <f t="shared" si="13"/>
        <v>1</v>
      </c>
      <c r="E69" s="9" t="e">
        <f t="shared" si="19"/>
        <v>#VALUE!</v>
      </c>
      <c r="F69" s="11" t="e">
        <f t="shared" si="14"/>
        <v>#VALUE!</v>
      </c>
      <c r="G69" s="10" t="b">
        <f t="shared" si="20"/>
        <v>0</v>
      </c>
      <c r="H69" s="11">
        <f xml:space="preserve"> created_at - HLOOKUP(YEAR(created_at),[1]!Start_Dates,3,0)</f>
        <v>10.418344907397113</v>
      </c>
      <c r="I69" s="10" t="str">
        <f t="shared" si="15"/>
        <v>No</v>
      </c>
      <c r="J69" s="9">
        <f t="shared" si="16"/>
        <v>2014</v>
      </c>
      <c r="K69" s="9">
        <f t="shared" si="17"/>
        <v>0</v>
      </c>
      <c r="L69" s="9">
        <f t="shared" si="17"/>
        <v>0</v>
      </c>
      <c r="M69" s="9">
        <f t="shared" si="17"/>
        <v>0</v>
      </c>
      <c r="N69" s="9">
        <f t="shared" si="17"/>
        <v>0</v>
      </c>
      <c r="O69" s="9">
        <f t="shared" si="17"/>
        <v>0</v>
      </c>
      <c r="P69" s="9">
        <f t="shared" si="17"/>
        <v>0</v>
      </c>
      <c r="Q69" s="9">
        <f t="shared" si="17"/>
        <v>0</v>
      </c>
      <c r="R69" t="s">
        <v>78</v>
      </c>
    </row>
    <row r="70" spans="1:18" x14ac:dyDescent="0.25">
      <c r="A70" s="8">
        <v>41882.455462962957</v>
      </c>
      <c r="B70" s="9">
        <f t="shared" si="18"/>
        <v>0</v>
      </c>
      <c r="C70" s="10" t="b">
        <f t="shared" si="12"/>
        <v>1</v>
      </c>
      <c r="D70" s="10" t="b">
        <f t="shared" si="13"/>
        <v>1</v>
      </c>
      <c r="E70" s="9" t="e">
        <f t="shared" si="19"/>
        <v>#VALUE!</v>
      </c>
      <c r="F70" s="11" t="e">
        <f t="shared" si="14"/>
        <v>#VALUE!</v>
      </c>
      <c r="G70" s="10" t="b">
        <f t="shared" si="20"/>
        <v>0</v>
      </c>
      <c r="H70" s="11">
        <f xml:space="preserve"> created_at - HLOOKUP(YEAR(created_at),[1]!Start_Dates,3,0)</f>
        <v>10.455462962956517</v>
      </c>
      <c r="I70" s="10" t="str">
        <f t="shared" si="15"/>
        <v>Yes</v>
      </c>
      <c r="J70" s="9">
        <f t="shared" si="16"/>
        <v>2014</v>
      </c>
      <c r="K70" s="9">
        <f t="shared" si="17"/>
        <v>0</v>
      </c>
      <c r="L70" s="9">
        <f t="shared" si="17"/>
        <v>0</v>
      </c>
      <c r="M70" s="9">
        <f t="shared" si="17"/>
        <v>0</v>
      </c>
      <c r="N70" s="9">
        <f t="shared" si="17"/>
        <v>0</v>
      </c>
      <c r="O70" s="9">
        <f t="shared" si="17"/>
        <v>0</v>
      </c>
      <c r="P70" s="9">
        <f t="shared" si="17"/>
        <v>0</v>
      </c>
      <c r="Q70" s="9">
        <f t="shared" si="17"/>
        <v>0</v>
      </c>
      <c r="R70" t="s">
        <v>79</v>
      </c>
    </row>
    <row r="71" spans="1:18" x14ac:dyDescent="0.25">
      <c r="A71" s="8">
        <v>41882.500462962962</v>
      </c>
      <c r="B71" s="9">
        <f t="shared" si="18"/>
        <v>0</v>
      </c>
      <c r="C71" s="10" t="b">
        <f t="shared" si="12"/>
        <v>0</v>
      </c>
      <c r="D71" s="10" t="b">
        <f t="shared" si="13"/>
        <v>1</v>
      </c>
      <c r="E71" s="9" t="e">
        <f t="shared" si="19"/>
        <v>#VALUE!</v>
      </c>
      <c r="F71" s="11" t="e">
        <f t="shared" si="14"/>
        <v>#VALUE!</v>
      </c>
      <c r="G71" s="10" t="b">
        <f t="shared" si="20"/>
        <v>0</v>
      </c>
      <c r="H71" s="11">
        <f xml:space="preserve"> created_at - HLOOKUP(YEAR(created_at),[1]!Start_Dates,3,0)</f>
        <v>10.500462962962047</v>
      </c>
      <c r="I71" s="10" t="str">
        <f t="shared" si="15"/>
        <v>No</v>
      </c>
      <c r="J71" s="9">
        <f t="shared" si="16"/>
        <v>2014</v>
      </c>
      <c r="K71" s="9">
        <f t="shared" si="17"/>
        <v>0</v>
      </c>
      <c r="L71" s="9">
        <f t="shared" si="17"/>
        <v>0</v>
      </c>
      <c r="M71" s="9">
        <f t="shared" si="17"/>
        <v>0</v>
      </c>
      <c r="N71" s="9">
        <f t="shared" si="17"/>
        <v>0</v>
      </c>
      <c r="O71" s="9">
        <f t="shared" si="17"/>
        <v>0</v>
      </c>
      <c r="P71" s="9">
        <f t="shared" si="17"/>
        <v>0</v>
      </c>
      <c r="Q71" s="9">
        <f t="shared" si="17"/>
        <v>0</v>
      </c>
      <c r="R71" t="s">
        <v>80</v>
      </c>
    </row>
    <row r="72" spans="1:18" x14ac:dyDescent="0.25">
      <c r="A72" s="8">
        <v>41882.539548611108</v>
      </c>
      <c r="B72" s="9">
        <f t="shared" si="18"/>
        <v>0</v>
      </c>
      <c r="C72" s="10" t="b">
        <f t="shared" si="12"/>
        <v>0</v>
      </c>
      <c r="D72" s="10" t="b">
        <f t="shared" si="13"/>
        <v>1</v>
      </c>
      <c r="E72" s="9" t="e">
        <f t="shared" si="19"/>
        <v>#VALUE!</v>
      </c>
      <c r="F72" s="11" t="e">
        <f t="shared" si="14"/>
        <v>#VALUE!</v>
      </c>
      <c r="G72" s="10" t="b">
        <f t="shared" si="20"/>
        <v>0</v>
      </c>
      <c r="H72" s="11">
        <f xml:space="preserve"> created_at - HLOOKUP(YEAR(created_at),[1]!Start_Dates,3,0)</f>
        <v>10.53954861110833</v>
      </c>
      <c r="I72" s="10" t="str">
        <f t="shared" si="15"/>
        <v>No</v>
      </c>
      <c r="J72" s="9">
        <f t="shared" si="16"/>
        <v>2014</v>
      </c>
      <c r="K72" s="9">
        <f t="shared" si="17"/>
        <v>0</v>
      </c>
      <c r="L72" s="9">
        <f t="shared" si="17"/>
        <v>0</v>
      </c>
      <c r="M72" s="9">
        <f t="shared" si="17"/>
        <v>0</v>
      </c>
      <c r="N72" s="9">
        <f t="shared" si="17"/>
        <v>0</v>
      </c>
      <c r="O72" s="9">
        <f t="shared" si="17"/>
        <v>0</v>
      </c>
      <c r="P72" s="9">
        <f t="shared" si="17"/>
        <v>0</v>
      </c>
      <c r="Q72" s="9">
        <f t="shared" si="17"/>
        <v>0</v>
      </c>
      <c r="R72" t="s">
        <v>81</v>
      </c>
    </row>
    <row r="73" spans="1:18" x14ac:dyDescent="0.25">
      <c r="A73" s="8">
        <v>41882.627685185187</v>
      </c>
      <c r="B73" s="9">
        <f t="shared" si="18"/>
        <v>0</v>
      </c>
      <c r="C73" s="10" t="b">
        <f t="shared" si="12"/>
        <v>0</v>
      </c>
      <c r="D73" s="10" t="b">
        <f t="shared" si="13"/>
        <v>1</v>
      </c>
      <c r="E73" s="9" t="e">
        <f t="shared" si="19"/>
        <v>#VALUE!</v>
      </c>
      <c r="F73" s="11" t="e">
        <f t="shared" si="14"/>
        <v>#VALUE!</v>
      </c>
      <c r="G73" s="10" t="b">
        <f t="shared" si="20"/>
        <v>0</v>
      </c>
      <c r="H73" s="11">
        <f xml:space="preserve"> created_at - HLOOKUP(YEAR(created_at),[1]!Start_Dates,3,0)</f>
        <v>10.627685185187147</v>
      </c>
      <c r="I73" s="10" t="str">
        <f t="shared" si="15"/>
        <v>No</v>
      </c>
      <c r="J73" s="9">
        <f t="shared" si="16"/>
        <v>2014</v>
      </c>
      <c r="K73" s="9">
        <f t="shared" si="17"/>
        <v>0</v>
      </c>
      <c r="L73" s="9">
        <f t="shared" si="17"/>
        <v>0</v>
      </c>
      <c r="M73" s="9">
        <f t="shared" si="17"/>
        <v>0</v>
      </c>
      <c r="N73" s="9">
        <f t="shared" si="17"/>
        <v>0</v>
      </c>
      <c r="O73" s="9">
        <f t="shared" si="17"/>
        <v>0</v>
      </c>
      <c r="P73" s="9">
        <f t="shared" si="17"/>
        <v>0</v>
      </c>
      <c r="Q73" s="9">
        <f t="shared" si="17"/>
        <v>0</v>
      </c>
      <c r="R73" t="s">
        <v>82</v>
      </c>
    </row>
    <row r="74" spans="1:18" x14ac:dyDescent="0.25">
      <c r="A74" s="8">
        <v>41882.715069444443</v>
      </c>
      <c r="B74" s="9">
        <f t="shared" si="18"/>
        <v>0</v>
      </c>
      <c r="C74" s="10" t="b">
        <f t="shared" si="12"/>
        <v>0</v>
      </c>
      <c r="D74" s="10" t="b">
        <f t="shared" si="13"/>
        <v>1</v>
      </c>
      <c r="E74" s="9" t="e">
        <f t="shared" si="19"/>
        <v>#VALUE!</v>
      </c>
      <c r="F74" s="11" t="e">
        <f t="shared" si="14"/>
        <v>#VALUE!</v>
      </c>
      <c r="G74" s="10" t="b">
        <f t="shared" si="20"/>
        <v>0</v>
      </c>
      <c r="H74" s="11">
        <f xml:space="preserve"> created_at - HLOOKUP(YEAR(created_at),[1]!Start_Dates,3,0)</f>
        <v>10.715069444442634</v>
      </c>
      <c r="I74" s="10" t="str">
        <f t="shared" si="15"/>
        <v>No</v>
      </c>
      <c r="J74" s="9">
        <f t="shared" si="16"/>
        <v>2014</v>
      </c>
      <c r="K74" s="9">
        <f t="shared" si="17"/>
        <v>0</v>
      </c>
      <c r="L74" s="9">
        <f t="shared" si="17"/>
        <v>0</v>
      </c>
      <c r="M74" s="9">
        <f t="shared" si="17"/>
        <v>0</v>
      </c>
      <c r="N74" s="9">
        <f t="shared" si="17"/>
        <v>0</v>
      </c>
      <c r="O74" s="9">
        <f t="shared" si="17"/>
        <v>0</v>
      </c>
      <c r="P74" s="9">
        <f t="shared" si="17"/>
        <v>0</v>
      </c>
      <c r="Q74" s="9">
        <f t="shared" si="17"/>
        <v>0</v>
      </c>
      <c r="R74" t="s">
        <v>83</v>
      </c>
    </row>
    <row r="75" spans="1:18" x14ac:dyDescent="0.25">
      <c r="A75" s="8">
        <v>41882.74726851852</v>
      </c>
      <c r="B75" s="9">
        <f t="shared" si="18"/>
        <v>1</v>
      </c>
      <c r="C75" s="10" t="b">
        <f t="shared" si="12"/>
        <v>1</v>
      </c>
      <c r="D75" s="10" t="b">
        <f t="shared" si="13"/>
        <v>1</v>
      </c>
      <c r="E75" s="9">
        <f t="shared" si="19"/>
        <v>1</v>
      </c>
      <c r="F75" s="11" t="e">
        <f t="shared" si="14"/>
        <v>#VALUE!</v>
      </c>
      <c r="G75" s="10" t="b">
        <f t="shared" si="20"/>
        <v>0</v>
      </c>
      <c r="H75" s="11">
        <f xml:space="preserve"> created_at - HLOOKUP(YEAR(created_at),[1]!Start_Dates,3,0)</f>
        <v>10.747268518520286</v>
      </c>
      <c r="I75" s="10" t="str">
        <f t="shared" si="15"/>
        <v>Yes</v>
      </c>
      <c r="J75" s="9">
        <f t="shared" si="16"/>
        <v>2014</v>
      </c>
      <c r="K75" s="9">
        <f t="shared" si="17"/>
        <v>1</v>
      </c>
      <c r="L75" s="9">
        <f t="shared" si="17"/>
        <v>0</v>
      </c>
      <c r="M75" s="9">
        <f t="shared" si="17"/>
        <v>0</v>
      </c>
      <c r="N75" s="9">
        <f t="shared" si="17"/>
        <v>0</v>
      </c>
      <c r="O75" s="9">
        <f t="shared" si="17"/>
        <v>0</v>
      </c>
      <c r="P75" s="9">
        <f t="shared" si="17"/>
        <v>0</v>
      </c>
      <c r="Q75" s="9">
        <f t="shared" si="17"/>
        <v>0</v>
      </c>
      <c r="R75" t="s">
        <v>84</v>
      </c>
    </row>
    <row r="76" spans="1:18" x14ac:dyDescent="0.25">
      <c r="A76" s="8">
        <v>41882.793078703697</v>
      </c>
      <c r="B76" s="9">
        <f t="shared" si="18"/>
        <v>1</v>
      </c>
      <c r="C76" s="10" t="b">
        <f t="shared" si="12"/>
        <v>1</v>
      </c>
      <c r="D76" s="10" t="b">
        <f t="shared" si="13"/>
        <v>1</v>
      </c>
      <c r="E76" s="9">
        <f t="shared" si="19"/>
        <v>1</v>
      </c>
      <c r="F76" s="11" t="e">
        <f t="shared" si="14"/>
        <v>#VALUE!</v>
      </c>
      <c r="G76" s="10" t="b">
        <f t="shared" si="20"/>
        <v>0</v>
      </c>
      <c r="H76" s="11">
        <f xml:space="preserve"> created_at - HLOOKUP(YEAR(created_at),[1]!Start_Dates,3,0)</f>
        <v>10.793078703696665</v>
      </c>
      <c r="I76" s="10" t="str">
        <f t="shared" si="15"/>
        <v>Yes</v>
      </c>
      <c r="J76" s="9">
        <f t="shared" si="16"/>
        <v>2014</v>
      </c>
      <c r="K76" s="9">
        <f t="shared" si="17"/>
        <v>1</v>
      </c>
      <c r="L76" s="9">
        <f t="shared" si="17"/>
        <v>0</v>
      </c>
      <c r="M76" s="9">
        <f t="shared" si="17"/>
        <v>0</v>
      </c>
      <c r="N76" s="9">
        <f t="shared" si="17"/>
        <v>0</v>
      </c>
      <c r="O76" s="9">
        <f t="shared" si="17"/>
        <v>0</v>
      </c>
      <c r="P76" s="9">
        <f t="shared" si="17"/>
        <v>0</v>
      </c>
      <c r="Q76" s="9">
        <f t="shared" si="17"/>
        <v>0</v>
      </c>
      <c r="R76" t="s">
        <v>85</v>
      </c>
    </row>
    <row r="77" spans="1:18" x14ac:dyDescent="0.25">
      <c r="A77" s="8">
        <v>41882.857905092591</v>
      </c>
      <c r="B77" s="9">
        <f t="shared" si="18"/>
        <v>0</v>
      </c>
      <c r="C77" s="10" t="b">
        <f t="shared" si="12"/>
        <v>1</v>
      </c>
      <c r="D77" s="10" t="b">
        <f t="shared" si="13"/>
        <v>1</v>
      </c>
      <c r="E77" s="9" t="e">
        <f t="shared" si="19"/>
        <v>#VALUE!</v>
      </c>
      <c r="F77" s="11" t="e">
        <f t="shared" si="14"/>
        <v>#VALUE!</v>
      </c>
      <c r="G77" s="10" t="b">
        <f t="shared" si="20"/>
        <v>0</v>
      </c>
      <c r="H77" s="11">
        <f xml:space="preserve"> created_at - HLOOKUP(YEAR(created_at),[1]!Start_Dates,3,0)</f>
        <v>10.857905092590954</v>
      </c>
      <c r="I77" s="10" t="str">
        <f t="shared" si="15"/>
        <v>Yes</v>
      </c>
      <c r="J77" s="9">
        <f t="shared" si="16"/>
        <v>2014</v>
      </c>
      <c r="K77" s="9">
        <f t="shared" si="17"/>
        <v>0</v>
      </c>
      <c r="L77" s="9">
        <f t="shared" si="17"/>
        <v>0</v>
      </c>
      <c r="M77" s="9">
        <f t="shared" si="17"/>
        <v>0</v>
      </c>
      <c r="N77" s="9">
        <f t="shared" si="17"/>
        <v>0</v>
      </c>
      <c r="O77" s="9">
        <f t="shared" si="17"/>
        <v>0</v>
      </c>
      <c r="P77" s="9">
        <f t="shared" si="17"/>
        <v>0</v>
      </c>
      <c r="Q77" s="9">
        <f t="shared" si="17"/>
        <v>0</v>
      </c>
      <c r="R77" t="s">
        <v>86</v>
      </c>
    </row>
    <row r="78" spans="1:18" x14ac:dyDescent="0.25">
      <c r="A78" s="8">
        <v>41882.966793981483</v>
      </c>
      <c r="B78" s="9">
        <f t="shared" si="18"/>
        <v>0</v>
      </c>
      <c r="C78" s="10" t="b">
        <f t="shared" si="12"/>
        <v>1</v>
      </c>
      <c r="D78" s="10" t="b">
        <f t="shared" si="13"/>
        <v>1</v>
      </c>
      <c r="E78" s="9" t="e">
        <f t="shared" si="19"/>
        <v>#VALUE!</v>
      </c>
      <c r="F78" s="11" t="e">
        <f t="shared" si="14"/>
        <v>#VALUE!</v>
      </c>
      <c r="G78" s="10" t="b">
        <f t="shared" si="20"/>
        <v>0</v>
      </c>
      <c r="H78" s="11">
        <f xml:space="preserve"> created_at - HLOOKUP(YEAR(created_at),[1]!Start_Dates,3,0)</f>
        <v>10.966793981482624</v>
      </c>
      <c r="I78" s="10" t="str">
        <f t="shared" si="15"/>
        <v>Yes</v>
      </c>
      <c r="J78" s="9">
        <f t="shared" si="16"/>
        <v>2014</v>
      </c>
      <c r="K78" s="9">
        <f t="shared" si="17"/>
        <v>0</v>
      </c>
      <c r="L78" s="9">
        <f t="shared" si="17"/>
        <v>0</v>
      </c>
      <c r="M78" s="9">
        <f t="shared" si="17"/>
        <v>0</v>
      </c>
      <c r="N78" s="9">
        <f t="shared" si="17"/>
        <v>0</v>
      </c>
      <c r="O78" s="9">
        <f t="shared" si="17"/>
        <v>0</v>
      </c>
      <c r="P78" s="9">
        <f t="shared" si="17"/>
        <v>0</v>
      </c>
      <c r="Q78" s="9">
        <f t="shared" si="17"/>
        <v>0</v>
      </c>
      <c r="R78" t="s">
        <v>87</v>
      </c>
    </row>
    <row r="79" spans="1:18" x14ac:dyDescent="0.25">
      <c r="A79" s="8">
        <v>41882.999108796299</v>
      </c>
      <c r="B79" s="9">
        <f t="shared" si="18"/>
        <v>0</v>
      </c>
      <c r="C79" s="10" t="b">
        <f t="shared" si="12"/>
        <v>1</v>
      </c>
      <c r="D79" s="10" t="b">
        <f t="shared" si="13"/>
        <v>1</v>
      </c>
      <c r="E79" s="9" t="e">
        <f t="shared" si="19"/>
        <v>#VALUE!</v>
      </c>
      <c r="F79" s="11" t="e">
        <f t="shared" si="14"/>
        <v>#VALUE!</v>
      </c>
      <c r="G79" s="10" t="b">
        <f t="shared" si="20"/>
        <v>0</v>
      </c>
      <c r="H79" s="11">
        <f xml:space="preserve"> created_at - HLOOKUP(YEAR(created_at),[1]!Start_Dates,3,0)</f>
        <v>10.99910879629897</v>
      </c>
      <c r="I79" s="10" t="str">
        <f t="shared" si="15"/>
        <v>Yes</v>
      </c>
      <c r="J79" s="9">
        <f t="shared" si="16"/>
        <v>2014</v>
      </c>
      <c r="K79" s="9">
        <f t="shared" si="17"/>
        <v>0</v>
      </c>
      <c r="L79" s="9">
        <f t="shared" si="17"/>
        <v>0</v>
      </c>
      <c r="M79" s="9">
        <f t="shared" si="17"/>
        <v>0</v>
      </c>
      <c r="N79" s="9">
        <f t="shared" si="17"/>
        <v>0</v>
      </c>
      <c r="O79" s="9">
        <f t="shared" si="17"/>
        <v>0</v>
      </c>
      <c r="P79" s="9">
        <f t="shared" si="17"/>
        <v>0</v>
      </c>
      <c r="Q79" s="9">
        <f t="shared" si="17"/>
        <v>0</v>
      </c>
      <c r="R79" t="s">
        <v>88</v>
      </c>
    </row>
    <row r="80" spans="1:18" x14ac:dyDescent="0.25">
      <c r="A80" s="8">
        <v>41883.039641203701</v>
      </c>
      <c r="B80" s="9">
        <f t="shared" si="18"/>
        <v>1</v>
      </c>
      <c r="C80" s="10" t="b">
        <f t="shared" si="12"/>
        <v>1</v>
      </c>
      <c r="D80" s="10" t="b">
        <f t="shared" si="13"/>
        <v>1</v>
      </c>
      <c r="E80" s="9">
        <f t="shared" si="19"/>
        <v>1</v>
      </c>
      <c r="F80" s="11" t="e">
        <f t="shared" si="14"/>
        <v>#VALUE!</v>
      </c>
      <c r="G80" s="10" t="b">
        <f t="shared" si="20"/>
        <v>0</v>
      </c>
      <c r="H80" s="11">
        <f xml:space="preserve"> created_at - HLOOKUP(YEAR(created_at),[1]!Start_Dates,3,0)</f>
        <v>11.039641203700739</v>
      </c>
      <c r="I80" s="10" t="str">
        <f t="shared" si="15"/>
        <v>Yes</v>
      </c>
      <c r="J80" s="9">
        <f t="shared" si="16"/>
        <v>2014</v>
      </c>
      <c r="K80" s="9">
        <f t="shared" si="17"/>
        <v>1</v>
      </c>
      <c r="L80" s="9">
        <f t="shared" si="17"/>
        <v>0</v>
      </c>
      <c r="M80" s="9">
        <f t="shared" si="17"/>
        <v>0</v>
      </c>
      <c r="N80" s="9">
        <f t="shared" si="17"/>
        <v>0</v>
      </c>
      <c r="O80" s="9">
        <f t="shared" si="17"/>
        <v>0</v>
      </c>
      <c r="P80" s="9">
        <f t="shared" si="17"/>
        <v>0</v>
      </c>
      <c r="Q80" s="9">
        <f t="shared" si="17"/>
        <v>0</v>
      </c>
      <c r="R80" t="s">
        <v>89</v>
      </c>
    </row>
    <row r="81" spans="1:18" x14ac:dyDescent="0.25">
      <c r="A81" s="8">
        <v>41883.080405092587</v>
      </c>
      <c r="B81" s="9">
        <f t="shared" si="18"/>
        <v>2</v>
      </c>
      <c r="C81" s="10" t="b">
        <f t="shared" si="12"/>
        <v>1</v>
      </c>
      <c r="D81" s="10" t="b">
        <f t="shared" si="13"/>
        <v>1</v>
      </c>
      <c r="E81" s="9">
        <f t="shared" si="19"/>
        <v>2</v>
      </c>
      <c r="F81" s="11" t="e">
        <f t="shared" si="14"/>
        <v>#VALUE!</v>
      </c>
      <c r="G81" s="10" t="b">
        <f t="shared" si="20"/>
        <v>0</v>
      </c>
      <c r="H81" s="11">
        <f xml:space="preserve"> created_at - HLOOKUP(YEAR(created_at),[1]!Start_Dates,3,0)</f>
        <v>11.080405092587171</v>
      </c>
      <c r="I81" s="10" t="str">
        <f t="shared" si="15"/>
        <v>Yes</v>
      </c>
      <c r="J81" s="9">
        <f t="shared" si="16"/>
        <v>2014</v>
      </c>
      <c r="K81" s="9">
        <f t="shared" si="17"/>
        <v>2</v>
      </c>
      <c r="L81" s="9">
        <f t="shared" si="17"/>
        <v>0</v>
      </c>
      <c r="M81" s="9">
        <f t="shared" si="17"/>
        <v>0</v>
      </c>
      <c r="N81" s="9">
        <f t="shared" si="17"/>
        <v>0</v>
      </c>
      <c r="O81" s="9">
        <f t="shared" si="17"/>
        <v>0</v>
      </c>
      <c r="P81" s="9">
        <f t="shared" si="17"/>
        <v>0</v>
      </c>
      <c r="Q81" s="9">
        <f t="shared" si="17"/>
        <v>0</v>
      </c>
      <c r="R81" t="s">
        <v>90</v>
      </c>
    </row>
    <row r="82" spans="1:18" x14ac:dyDescent="0.25">
      <c r="A82" s="8">
        <v>41883.202928240738</v>
      </c>
      <c r="B82" s="9">
        <f t="shared" si="18"/>
        <v>3</v>
      </c>
      <c r="C82" s="10" t="b">
        <f t="shared" si="12"/>
        <v>1</v>
      </c>
      <c r="D82" s="10" t="b">
        <f t="shared" si="13"/>
        <v>1</v>
      </c>
      <c r="E82" s="9">
        <f t="shared" si="19"/>
        <v>3</v>
      </c>
      <c r="F82" s="11" t="e">
        <f t="shared" si="14"/>
        <v>#VALUE!</v>
      </c>
      <c r="G82" s="10" t="b">
        <f t="shared" si="20"/>
        <v>0</v>
      </c>
      <c r="H82" s="11">
        <f xml:space="preserve"> created_at - HLOOKUP(YEAR(created_at),[1]!Start_Dates,3,0)</f>
        <v>11.202928240738402</v>
      </c>
      <c r="I82" s="10" t="str">
        <f t="shared" si="15"/>
        <v>Yes</v>
      </c>
      <c r="J82" s="9">
        <f t="shared" si="16"/>
        <v>2014</v>
      </c>
      <c r="K82" s="9">
        <f t="shared" ref="K82:Q97" si="21">IF(Data_Year = K$1, Hours_Wait, 0)</f>
        <v>3</v>
      </c>
      <c r="L82" s="9">
        <f t="shared" si="21"/>
        <v>0</v>
      </c>
      <c r="M82" s="9">
        <f t="shared" si="21"/>
        <v>0</v>
      </c>
      <c r="N82" s="9">
        <f t="shared" si="21"/>
        <v>0</v>
      </c>
      <c r="O82" s="9">
        <f t="shared" si="21"/>
        <v>0</v>
      </c>
      <c r="P82" s="9">
        <f t="shared" si="21"/>
        <v>0</v>
      </c>
      <c r="Q82" s="9">
        <f t="shared" si="21"/>
        <v>0</v>
      </c>
      <c r="R82" t="s">
        <v>91</v>
      </c>
    </row>
    <row r="83" spans="1:18" x14ac:dyDescent="0.25">
      <c r="A83" s="8">
        <v>41883.25708333333</v>
      </c>
      <c r="B83" s="9">
        <f t="shared" si="18"/>
        <v>3</v>
      </c>
      <c r="C83" s="10" t="b">
        <f t="shared" si="12"/>
        <v>1</v>
      </c>
      <c r="D83" s="10" t="b">
        <f t="shared" si="13"/>
        <v>1</v>
      </c>
      <c r="E83" s="9">
        <f t="shared" si="19"/>
        <v>3</v>
      </c>
      <c r="F83" s="11" t="e">
        <f t="shared" si="14"/>
        <v>#VALUE!</v>
      </c>
      <c r="G83" s="10" t="b">
        <f t="shared" si="20"/>
        <v>0</v>
      </c>
      <c r="H83" s="11">
        <f xml:space="preserve"> created_at - HLOOKUP(YEAR(created_at),[1]!Start_Dates,3,0)</f>
        <v>11.257083333330229</v>
      </c>
      <c r="I83" s="10" t="str">
        <f t="shared" si="15"/>
        <v>Yes</v>
      </c>
      <c r="J83" s="9">
        <f t="shared" si="16"/>
        <v>2014</v>
      </c>
      <c r="K83" s="9">
        <f t="shared" si="21"/>
        <v>3</v>
      </c>
      <c r="L83" s="9">
        <f t="shared" si="21"/>
        <v>0</v>
      </c>
      <c r="M83" s="9">
        <f t="shared" si="21"/>
        <v>0</v>
      </c>
      <c r="N83" s="9">
        <f t="shared" si="21"/>
        <v>0</v>
      </c>
      <c r="O83" s="9">
        <f t="shared" si="21"/>
        <v>0</v>
      </c>
      <c r="P83" s="9">
        <f t="shared" si="21"/>
        <v>0</v>
      </c>
      <c r="Q83" s="9">
        <f t="shared" si="21"/>
        <v>0</v>
      </c>
      <c r="R83" t="s">
        <v>92</v>
      </c>
    </row>
    <row r="84" spans="1:18" x14ac:dyDescent="0.25">
      <c r="A84" s="8">
        <v>41883.297962962963</v>
      </c>
      <c r="B84" s="9">
        <f t="shared" si="18"/>
        <v>3</v>
      </c>
      <c r="C84" s="10" t="b">
        <f t="shared" si="12"/>
        <v>1</v>
      </c>
      <c r="D84" s="10" t="b">
        <f t="shared" si="13"/>
        <v>1</v>
      </c>
      <c r="E84" s="9">
        <f t="shared" si="19"/>
        <v>3</v>
      </c>
      <c r="F84" s="11" t="e">
        <f t="shared" si="14"/>
        <v>#VALUE!</v>
      </c>
      <c r="G84" s="10" t="b">
        <f t="shared" si="20"/>
        <v>0</v>
      </c>
      <c r="H84" s="11">
        <f xml:space="preserve"> created_at - HLOOKUP(YEAR(created_at),[1]!Start_Dates,3,0)</f>
        <v>11.297962962962629</v>
      </c>
      <c r="I84" s="10" t="str">
        <f t="shared" si="15"/>
        <v>Yes</v>
      </c>
      <c r="J84" s="9">
        <f t="shared" si="16"/>
        <v>2014</v>
      </c>
      <c r="K84" s="9">
        <f t="shared" si="21"/>
        <v>3</v>
      </c>
      <c r="L84" s="9">
        <f t="shared" si="21"/>
        <v>0</v>
      </c>
      <c r="M84" s="9">
        <f t="shared" si="21"/>
        <v>0</v>
      </c>
      <c r="N84" s="9">
        <f t="shared" si="21"/>
        <v>0</v>
      </c>
      <c r="O84" s="9">
        <f t="shared" si="21"/>
        <v>0</v>
      </c>
      <c r="P84" s="9">
        <f t="shared" si="21"/>
        <v>0</v>
      </c>
      <c r="Q84" s="9">
        <f t="shared" si="21"/>
        <v>0</v>
      </c>
      <c r="R84" t="s">
        <v>93</v>
      </c>
    </row>
    <row r="85" spans="1:18" x14ac:dyDescent="0.25">
      <c r="A85" s="8">
        <v>41883.329270833332</v>
      </c>
      <c r="B85" s="9">
        <f t="shared" si="18"/>
        <v>2</v>
      </c>
      <c r="C85" s="10" t="b">
        <f t="shared" si="12"/>
        <v>1</v>
      </c>
      <c r="D85" s="10" t="b">
        <f t="shared" si="13"/>
        <v>1</v>
      </c>
      <c r="E85" s="9">
        <f t="shared" si="19"/>
        <v>2</v>
      </c>
      <c r="F85" s="11" t="e">
        <f t="shared" si="14"/>
        <v>#VALUE!</v>
      </c>
      <c r="G85" s="10" t="b">
        <f t="shared" si="20"/>
        <v>0</v>
      </c>
      <c r="H85" s="11">
        <f xml:space="preserve"> created_at - HLOOKUP(YEAR(created_at),[1]!Start_Dates,3,0)</f>
        <v>11.329270833331975</v>
      </c>
      <c r="I85" s="10" t="str">
        <f t="shared" si="15"/>
        <v>Yes</v>
      </c>
      <c r="J85" s="9">
        <f t="shared" si="16"/>
        <v>2014</v>
      </c>
      <c r="K85" s="9">
        <f t="shared" si="21"/>
        <v>2</v>
      </c>
      <c r="L85" s="9">
        <f t="shared" si="21"/>
        <v>0</v>
      </c>
      <c r="M85" s="9">
        <f t="shared" si="21"/>
        <v>0</v>
      </c>
      <c r="N85" s="9">
        <f t="shared" si="21"/>
        <v>0</v>
      </c>
      <c r="O85" s="9">
        <f t="shared" si="21"/>
        <v>0</v>
      </c>
      <c r="P85" s="9">
        <f t="shared" si="21"/>
        <v>0</v>
      </c>
      <c r="Q85" s="9">
        <f t="shared" si="21"/>
        <v>0</v>
      </c>
      <c r="R85" t="s">
        <v>94</v>
      </c>
    </row>
    <row r="86" spans="1:18" x14ac:dyDescent="0.25">
      <c r="A86" s="8">
        <v>41883.331087962957</v>
      </c>
      <c r="B86" s="9">
        <f t="shared" si="18"/>
        <v>0</v>
      </c>
      <c r="C86" s="10" t="b">
        <f t="shared" si="12"/>
        <v>0</v>
      </c>
      <c r="D86" s="10" t="b">
        <f t="shared" si="13"/>
        <v>0</v>
      </c>
      <c r="E86" s="9" t="e">
        <f t="shared" si="19"/>
        <v>#VALUE!</v>
      </c>
      <c r="F86" s="11" t="e">
        <f t="shared" si="14"/>
        <v>#VALUE!</v>
      </c>
      <c r="G86" s="10" t="b">
        <f t="shared" si="20"/>
        <v>0</v>
      </c>
      <c r="H86" s="11">
        <f xml:space="preserve"> created_at - HLOOKUP(YEAR(created_at),[1]!Start_Dates,3,0)</f>
        <v>11.331087962957099</v>
      </c>
      <c r="I86" s="10" t="str">
        <f t="shared" si="15"/>
        <v>No</v>
      </c>
      <c r="J86" s="9">
        <f t="shared" si="16"/>
        <v>2014</v>
      </c>
      <c r="K86" s="9">
        <f t="shared" si="21"/>
        <v>0</v>
      </c>
      <c r="L86" s="9">
        <f t="shared" si="21"/>
        <v>0</v>
      </c>
      <c r="M86" s="9">
        <f t="shared" si="21"/>
        <v>0</v>
      </c>
      <c r="N86" s="9">
        <f t="shared" si="21"/>
        <v>0</v>
      </c>
      <c r="O86" s="9">
        <f t="shared" si="21"/>
        <v>0</v>
      </c>
      <c r="P86" s="9">
        <f t="shared" si="21"/>
        <v>0</v>
      </c>
      <c r="Q86" s="9">
        <f t="shared" si="21"/>
        <v>0</v>
      </c>
      <c r="R86" t="s">
        <v>95</v>
      </c>
    </row>
    <row r="87" spans="1:18" x14ac:dyDescent="0.25">
      <c r="A87" s="8">
        <v>41883.332025462973</v>
      </c>
      <c r="B87" s="9">
        <f t="shared" si="18"/>
        <v>0</v>
      </c>
      <c r="C87" s="10" t="b">
        <f t="shared" si="12"/>
        <v>0</v>
      </c>
      <c r="D87" s="10" t="b">
        <f t="shared" si="13"/>
        <v>0</v>
      </c>
      <c r="E87" s="9" t="e">
        <f t="shared" si="19"/>
        <v>#VALUE!</v>
      </c>
      <c r="F87" s="11" t="e">
        <f t="shared" si="14"/>
        <v>#VALUE!</v>
      </c>
      <c r="G87" s="10" t="b">
        <f t="shared" si="20"/>
        <v>0</v>
      </c>
      <c r="H87" s="11">
        <f xml:space="preserve"> created_at - HLOOKUP(YEAR(created_at),[1]!Start_Dates,3,0)</f>
        <v>11.332025462972524</v>
      </c>
      <c r="I87" s="10" t="str">
        <f t="shared" si="15"/>
        <v>No</v>
      </c>
      <c r="J87" s="9">
        <f t="shared" si="16"/>
        <v>2014</v>
      </c>
      <c r="K87" s="9">
        <f t="shared" si="21"/>
        <v>0</v>
      </c>
      <c r="L87" s="9">
        <f t="shared" si="21"/>
        <v>0</v>
      </c>
      <c r="M87" s="9">
        <f t="shared" si="21"/>
        <v>0</v>
      </c>
      <c r="N87" s="9">
        <f t="shared" si="21"/>
        <v>0</v>
      </c>
      <c r="O87" s="9">
        <f t="shared" si="21"/>
        <v>0</v>
      </c>
      <c r="P87" s="9">
        <f t="shared" si="21"/>
        <v>0</v>
      </c>
      <c r="Q87" s="9">
        <f t="shared" si="21"/>
        <v>0</v>
      </c>
      <c r="R87" t="s">
        <v>96</v>
      </c>
    </row>
    <row r="88" spans="1:18" x14ac:dyDescent="0.25">
      <c r="A88" s="8">
        <v>41883.333912037036</v>
      </c>
      <c r="B88" s="9">
        <f t="shared" si="18"/>
        <v>0</v>
      </c>
      <c r="C88" s="10" t="b">
        <f t="shared" si="12"/>
        <v>0</v>
      </c>
      <c r="D88" s="10" t="b">
        <f t="shared" si="13"/>
        <v>0</v>
      </c>
      <c r="E88" s="9" t="e">
        <f t="shared" si="19"/>
        <v>#VALUE!</v>
      </c>
      <c r="F88" s="11" t="e">
        <f t="shared" si="14"/>
        <v>#VALUE!</v>
      </c>
      <c r="G88" s="10" t="b">
        <f t="shared" si="20"/>
        <v>0</v>
      </c>
      <c r="H88" s="11">
        <f xml:space="preserve"> created_at - HLOOKUP(YEAR(created_at),[1]!Start_Dates,3,0)</f>
        <v>11.333912037036498</v>
      </c>
      <c r="I88" s="10" t="str">
        <f t="shared" si="15"/>
        <v>No</v>
      </c>
      <c r="J88" s="9">
        <f t="shared" si="16"/>
        <v>2014</v>
      </c>
      <c r="K88" s="9">
        <f t="shared" si="21"/>
        <v>0</v>
      </c>
      <c r="L88" s="9">
        <f t="shared" si="21"/>
        <v>0</v>
      </c>
      <c r="M88" s="9">
        <f t="shared" si="21"/>
        <v>0</v>
      </c>
      <c r="N88" s="9">
        <f t="shared" si="21"/>
        <v>0</v>
      </c>
      <c r="O88" s="9">
        <f t="shared" si="21"/>
        <v>0</v>
      </c>
      <c r="P88" s="9">
        <f t="shared" si="21"/>
        <v>0</v>
      </c>
      <c r="Q88" s="9">
        <f t="shared" si="21"/>
        <v>0</v>
      </c>
      <c r="R88" t="s">
        <v>97</v>
      </c>
    </row>
    <row r="89" spans="1:18" x14ac:dyDescent="0.25">
      <c r="A89" s="8">
        <v>41883.373541666668</v>
      </c>
      <c r="B89" s="9">
        <f t="shared" si="18"/>
        <v>0</v>
      </c>
      <c r="C89" s="10" t="b">
        <f t="shared" si="12"/>
        <v>0</v>
      </c>
      <c r="D89" s="10" t="b">
        <f t="shared" si="13"/>
        <v>1</v>
      </c>
      <c r="E89" s="9" t="e">
        <f t="shared" si="19"/>
        <v>#VALUE!</v>
      </c>
      <c r="F89" s="11" t="e">
        <f t="shared" si="14"/>
        <v>#VALUE!</v>
      </c>
      <c r="G89" s="10" t="b">
        <f t="shared" si="20"/>
        <v>0</v>
      </c>
      <c r="H89" s="11">
        <f xml:space="preserve"> created_at - HLOOKUP(YEAR(created_at),[1]!Start_Dates,3,0)</f>
        <v>11.373541666667734</v>
      </c>
      <c r="I89" s="10" t="str">
        <f t="shared" si="15"/>
        <v>No</v>
      </c>
      <c r="J89" s="9">
        <f t="shared" si="16"/>
        <v>2014</v>
      </c>
      <c r="K89" s="9">
        <f t="shared" si="21"/>
        <v>0</v>
      </c>
      <c r="L89" s="9">
        <f t="shared" si="21"/>
        <v>0</v>
      </c>
      <c r="M89" s="9">
        <f t="shared" si="21"/>
        <v>0</v>
      </c>
      <c r="N89" s="9">
        <f t="shared" si="21"/>
        <v>0</v>
      </c>
      <c r="O89" s="9">
        <f t="shared" si="21"/>
        <v>0</v>
      </c>
      <c r="P89" s="9">
        <f t="shared" si="21"/>
        <v>0</v>
      </c>
      <c r="Q89" s="9">
        <f t="shared" si="21"/>
        <v>0</v>
      </c>
      <c r="R89" t="s">
        <v>98</v>
      </c>
    </row>
    <row r="90" spans="1:18" x14ac:dyDescent="0.25">
      <c r="A90" s="8">
        <v>41883.391041666669</v>
      </c>
      <c r="B90" s="9">
        <f t="shared" si="18"/>
        <v>0</v>
      </c>
      <c r="C90" s="10" t="b">
        <f t="shared" si="12"/>
        <v>0</v>
      </c>
      <c r="D90" s="10" t="b">
        <f t="shared" si="13"/>
        <v>0</v>
      </c>
      <c r="E90" s="9" t="e">
        <f t="shared" si="19"/>
        <v>#VALUE!</v>
      </c>
      <c r="F90" s="11" t="e">
        <f t="shared" si="14"/>
        <v>#VALUE!</v>
      </c>
      <c r="G90" s="10" t="b">
        <f t="shared" si="20"/>
        <v>0</v>
      </c>
      <c r="H90" s="11">
        <f xml:space="preserve"> created_at - HLOOKUP(YEAR(created_at),[1]!Start_Dates,3,0)</f>
        <v>11.39104166666948</v>
      </c>
      <c r="I90" s="10" t="str">
        <f t="shared" si="15"/>
        <v>No</v>
      </c>
      <c r="J90" s="9">
        <f t="shared" si="16"/>
        <v>2014</v>
      </c>
      <c r="K90" s="9">
        <f t="shared" si="21"/>
        <v>0</v>
      </c>
      <c r="L90" s="9">
        <f t="shared" si="21"/>
        <v>0</v>
      </c>
      <c r="M90" s="9">
        <f t="shared" si="21"/>
        <v>0</v>
      </c>
      <c r="N90" s="9">
        <f t="shared" si="21"/>
        <v>0</v>
      </c>
      <c r="O90" s="9">
        <f t="shared" si="21"/>
        <v>0</v>
      </c>
      <c r="P90" s="9">
        <f t="shared" si="21"/>
        <v>0</v>
      </c>
      <c r="Q90" s="9">
        <f t="shared" si="21"/>
        <v>0</v>
      </c>
      <c r="R90" t="s">
        <v>99</v>
      </c>
    </row>
    <row r="91" spans="1:18" x14ac:dyDescent="0.25">
      <c r="A91" s="8">
        <v>41883.419965277782</v>
      </c>
      <c r="B91" s="9">
        <f t="shared" si="18"/>
        <v>2</v>
      </c>
      <c r="C91" s="10" t="b">
        <f t="shared" si="12"/>
        <v>1</v>
      </c>
      <c r="D91" s="10" t="b">
        <f t="shared" si="13"/>
        <v>1</v>
      </c>
      <c r="E91" s="9">
        <f t="shared" si="19"/>
        <v>2</v>
      </c>
      <c r="F91" s="11" t="e">
        <f t="shared" si="14"/>
        <v>#VALUE!</v>
      </c>
      <c r="G91" s="10" t="b">
        <f t="shared" si="20"/>
        <v>0</v>
      </c>
      <c r="H91" s="11">
        <f xml:space="preserve"> created_at - HLOOKUP(YEAR(created_at),[1]!Start_Dates,3,0)</f>
        <v>11.419965277782467</v>
      </c>
      <c r="I91" s="10" t="str">
        <f t="shared" si="15"/>
        <v>Yes</v>
      </c>
      <c r="J91" s="9">
        <f t="shared" si="16"/>
        <v>2014</v>
      </c>
      <c r="K91" s="9">
        <f t="shared" si="21"/>
        <v>2</v>
      </c>
      <c r="L91" s="9">
        <f t="shared" si="21"/>
        <v>0</v>
      </c>
      <c r="M91" s="9">
        <f t="shared" si="21"/>
        <v>0</v>
      </c>
      <c r="N91" s="9">
        <f t="shared" si="21"/>
        <v>0</v>
      </c>
      <c r="O91" s="9">
        <f t="shared" si="21"/>
        <v>0</v>
      </c>
      <c r="P91" s="9">
        <f t="shared" si="21"/>
        <v>0</v>
      </c>
      <c r="Q91" s="9">
        <f t="shared" si="21"/>
        <v>0</v>
      </c>
      <c r="R91" t="s">
        <v>100</v>
      </c>
    </row>
    <row r="92" spans="1:18" x14ac:dyDescent="0.25">
      <c r="A92" s="8">
        <v>41883.45449074074</v>
      </c>
      <c r="B92" s="9">
        <f t="shared" si="18"/>
        <v>0</v>
      </c>
      <c r="C92" s="10" t="b">
        <f t="shared" si="12"/>
        <v>0</v>
      </c>
      <c r="D92" s="10" t="b">
        <f t="shared" si="13"/>
        <v>1</v>
      </c>
      <c r="E92" s="9" t="e">
        <f t="shared" si="19"/>
        <v>#VALUE!</v>
      </c>
      <c r="F92" s="11" t="e">
        <f t="shared" si="14"/>
        <v>#VALUE!</v>
      </c>
      <c r="G92" s="10" t="b">
        <f t="shared" si="20"/>
        <v>0</v>
      </c>
      <c r="H92" s="11">
        <f xml:space="preserve"> created_at - HLOOKUP(YEAR(created_at),[1]!Start_Dates,3,0)</f>
        <v>11.454490740739857</v>
      </c>
      <c r="I92" s="10" t="str">
        <f t="shared" si="15"/>
        <v>No</v>
      </c>
      <c r="J92" s="9">
        <f t="shared" si="16"/>
        <v>2014</v>
      </c>
      <c r="K92" s="9">
        <f t="shared" si="21"/>
        <v>0</v>
      </c>
      <c r="L92" s="9">
        <f t="shared" si="21"/>
        <v>0</v>
      </c>
      <c r="M92" s="9">
        <f t="shared" si="21"/>
        <v>0</v>
      </c>
      <c r="N92" s="9">
        <f t="shared" si="21"/>
        <v>0</v>
      </c>
      <c r="O92" s="9">
        <f t="shared" si="21"/>
        <v>0</v>
      </c>
      <c r="P92" s="9">
        <f t="shared" si="21"/>
        <v>0</v>
      </c>
      <c r="Q92" s="9">
        <f t="shared" si="21"/>
        <v>0</v>
      </c>
      <c r="R92" t="s">
        <v>101</v>
      </c>
    </row>
    <row r="93" spans="1:18" x14ac:dyDescent="0.25">
      <c r="A93" s="8">
        <v>41883.498460648138</v>
      </c>
      <c r="B93" s="9">
        <f t="shared" si="18"/>
        <v>0</v>
      </c>
      <c r="C93" s="10" t="b">
        <f t="shared" si="12"/>
        <v>0</v>
      </c>
      <c r="D93" s="10" t="b">
        <f t="shared" si="13"/>
        <v>1</v>
      </c>
      <c r="E93" s="9" t="e">
        <f t="shared" si="19"/>
        <v>#VALUE!</v>
      </c>
      <c r="F93" s="11" t="e">
        <f t="shared" si="14"/>
        <v>#VALUE!</v>
      </c>
      <c r="G93" s="10" t="b">
        <f t="shared" si="20"/>
        <v>0</v>
      </c>
      <c r="H93" s="11">
        <f xml:space="preserve"> created_at - HLOOKUP(YEAR(created_at),[1]!Start_Dates,3,0)</f>
        <v>11.498460648137552</v>
      </c>
      <c r="I93" s="10" t="str">
        <f t="shared" si="15"/>
        <v>No</v>
      </c>
      <c r="J93" s="9">
        <f t="shared" si="16"/>
        <v>2014</v>
      </c>
      <c r="K93" s="9">
        <f t="shared" si="21"/>
        <v>0</v>
      </c>
      <c r="L93" s="9">
        <f t="shared" si="21"/>
        <v>0</v>
      </c>
      <c r="M93" s="9">
        <f t="shared" si="21"/>
        <v>0</v>
      </c>
      <c r="N93" s="9">
        <f t="shared" si="21"/>
        <v>0</v>
      </c>
      <c r="O93" s="9">
        <f t="shared" si="21"/>
        <v>0</v>
      </c>
      <c r="P93" s="9">
        <f t="shared" si="21"/>
        <v>0</v>
      </c>
      <c r="Q93" s="9">
        <f t="shared" si="21"/>
        <v>0</v>
      </c>
      <c r="R93" t="s">
        <v>102</v>
      </c>
    </row>
    <row r="94" spans="1:18" x14ac:dyDescent="0.25">
      <c r="A94" s="8">
        <v>41883.539143518523</v>
      </c>
      <c r="B94" s="9">
        <f t="shared" si="18"/>
        <v>0</v>
      </c>
      <c r="C94" s="10" t="b">
        <f t="shared" si="12"/>
        <v>1</v>
      </c>
      <c r="D94" s="10" t="b">
        <f t="shared" si="13"/>
        <v>1</v>
      </c>
      <c r="E94" s="9" t="e">
        <f t="shared" si="19"/>
        <v>#VALUE!</v>
      </c>
      <c r="F94" s="11" t="e">
        <f t="shared" si="14"/>
        <v>#VALUE!</v>
      </c>
      <c r="G94" s="10" t="b">
        <f t="shared" si="20"/>
        <v>0</v>
      </c>
      <c r="H94" s="11">
        <f xml:space="preserve"> created_at - HLOOKUP(YEAR(created_at),[1]!Start_Dates,3,0)</f>
        <v>11.539143518522906</v>
      </c>
      <c r="I94" s="10" t="str">
        <f t="shared" si="15"/>
        <v>Yes</v>
      </c>
      <c r="J94" s="9">
        <f t="shared" si="16"/>
        <v>2014</v>
      </c>
      <c r="K94" s="9">
        <f t="shared" si="21"/>
        <v>0</v>
      </c>
      <c r="L94" s="9">
        <f t="shared" si="21"/>
        <v>0</v>
      </c>
      <c r="M94" s="9">
        <f t="shared" si="21"/>
        <v>0</v>
      </c>
      <c r="N94" s="9">
        <f t="shared" si="21"/>
        <v>0</v>
      </c>
      <c r="O94" s="9">
        <f t="shared" si="21"/>
        <v>0</v>
      </c>
      <c r="P94" s="9">
        <f t="shared" si="21"/>
        <v>0</v>
      </c>
      <c r="Q94" s="9">
        <f t="shared" si="21"/>
        <v>0</v>
      </c>
      <c r="R94" t="s">
        <v>103</v>
      </c>
    </row>
    <row r="95" spans="1:18" x14ac:dyDescent="0.25">
      <c r="A95" s="8">
        <v>41883.58048611111</v>
      </c>
      <c r="B95" s="9">
        <f t="shared" si="18"/>
        <v>0</v>
      </c>
      <c r="C95" s="10" t="b">
        <f t="shared" si="12"/>
        <v>1</v>
      </c>
      <c r="D95" s="10" t="b">
        <f t="shared" si="13"/>
        <v>1</v>
      </c>
      <c r="E95" s="9" t="e">
        <f t="shared" si="19"/>
        <v>#VALUE!</v>
      </c>
      <c r="F95" s="11" t="e">
        <f t="shared" si="14"/>
        <v>#VALUE!</v>
      </c>
      <c r="G95" s="10" t="b">
        <f t="shared" si="20"/>
        <v>0</v>
      </c>
      <c r="H95" s="11">
        <f xml:space="preserve"> created_at - HLOOKUP(YEAR(created_at),[1]!Start_Dates,3,0)</f>
        <v>11.580486111110076</v>
      </c>
      <c r="I95" s="10" t="str">
        <f t="shared" si="15"/>
        <v>Yes</v>
      </c>
      <c r="J95" s="9">
        <f t="shared" si="16"/>
        <v>2014</v>
      </c>
      <c r="K95" s="9">
        <f t="shared" si="21"/>
        <v>0</v>
      </c>
      <c r="L95" s="9">
        <f t="shared" si="21"/>
        <v>0</v>
      </c>
      <c r="M95" s="9">
        <f t="shared" si="21"/>
        <v>0</v>
      </c>
      <c r="N95" s="9">
        <f t="shared" si="21"/>
        <v>0</v>
      </c>
      <c r="O95" s="9">
        <f t="shared" si="21"/>
        <v>0</v>
      </c>
      <c r="P95" s="9">
        <f t="shared" si="21"/>
        <v>0</v>
      </c>
      <c r="Q95" s="9">
        <f t="shared" si="21"/>
        <v>0</v>
      </c>
      <c r="R95" t="s">
        <v>104</v>
      </c>
    </row>
    <row r="96" spans="1:18" x14ac:dyDescent="0.25">
      <c r="A96" s="8">
        <v>41883.622581018521</v>
      </c>
      <c r="B96" s="9">
        <f t="shared" si="18"/>
        <v>0</v>
      </c>
      <c r="C96" s="10" t="b">
        <f t="shared" si="12"/>
        <v>1</v>
      </c>
      <c r="D96" s="10" t="b">
        <f t="shared" si="13"/>
        <v>1</v>
      </c>
      <c r="E96" s="9" t="e">
        <f t="shared" si="19"/>
        <v>#VALUE!</v>
      </c>
      <c r="F96" s="11" t="e">
        <f t="shared" si="14"/>
        <v>#VALUE!</v>
      </c>
      <c r="G96" s="10" t="b">
        <f t="shared" si="20"/>
        <v>0</v>
      </c>
      <c r="H96" s="11">
        <f xml:space="preserve"> created_at - HLOOKUP(YEAR(created_at),[1]!Start_Dates,3,0)</f>
        <v>11.622581018520577</v>
      </c>
      <c r="I96" s="10" t="str">
        <f t="shared" si="15"/>
        <v>Yes</v>
      </c>
      <c r="J96" s="9">
        <f t="shared" si="16"/>
        <v>2014</v>
      </c>
      <c r="K96" s="9">
        <f t="shared" si="21"/>
        <v>0</v>
      </c>
      <c r="L96" s="9">
        <f t="shared" si="21"/>
        <v>0</v>
      </c>
      <c r="M96" s="9">
        <f t="shared" si="21"/>
        <v>0</v>
      </c>
      <c r="N96" s="9">
        <f t="shared" si="21"/>
        <v>0</v>
      </c>
      <c r="O96" s="9">
        <f t="shared" si="21"/>
        <v>0</v>
      </c>
      <c r="P96" s="9">
        <f t="shared" si="21"/>
        <v>0</v>
      </c>
      <c r="Q96" s="9">
        <f t="shared" si="21"/>
        <v>0</v>
      </c>
      <c r="R96" t="s">
        <v>105</v>
      </c>
    </row>
    <row r="97" spans="1:18" x14ac:dyDescent="0.25">
      <c r="A97" s="8">
        <v>41883.665486111109</v>
      </c>
      <c r="B97" s="9">
        <f t="shared" si="18"/>
        <v>0</v>
      </c>
      <c r="C97" s="10" t="b">
        <f t="shared" si="12"/>
        <v>1</v>
      </c>
      <c r="D97" s="10" t="b">
        <f t="shared" si="13"/>
        <v>1</v>
      </c>
      <c r="E97" s="9" t="e">
        <f t="shared" si="19"/>
        <v>#VALUE!</v>
      </c>
      <c r="F97" s="11" t="e">
        <f t="shared" si="14"/>
        <v>#VALUE!</v>
      </c>
      <c r="G97" s="10" t="b">
        <f t="shared" si="20"/>
        <v>0</v>
      </c>
      <c r="H97" s="11">
        <f xml:space="preserve"> created_at - HLOOKUP(YEAR(created_at),[1]!Start_Dates,3,0)</f>
        <v>11.665486111109203</v>
      </c>
      <c r="I97" s="10" t="str">
        <f t="shared" si="15"/>
        <v>Yes</v>
      </c>
      <c r="J97" s="9">
        <f t="shared" si="16"/>
        <v>2014</v>
      </c>
      <c r="K97" s="9">
        <f t="shared" si="21"/>
        <v>0</v>
      </c>
      <c r="L97" s="9">
        <f t="shared" si="21"/>
        <v>0</v>
      </c>
      <c r="M97" s="9">
        <f t="shared" si="21"/>
        <v>0</v>
      </c>
      <c r="N97" s="9">
        <f t="shared" si="21"/>
        <v>0</v>
      </c>
      <c r="O97" s="9">
        <f t="shared" si="21"/>
        <v>0</v>
      </c>
      <c r="P97" s="9">
        <f t="shared" si="21"/>
        <v>0</v>
      </c>
      <c r="Q97" s="9">
        <f t="shared" si="21"/>
        <v>0</v>
      </c>
      <c r="R97" t="s">
        <v>106</v>
      </c>
    </row>
    <row r="98" spans="1:18" x14ac:dyDescent="0.25">
      <c r="A98" s="8">
        <v>41883.707291666673</v>
      </c>
      <c r="B98" s="9">
        <f t="shared" si="18"/>
        <v>0</v>
      </c>
      <c r="C98" s="10" t="b">
        <f t="shared" si="12"/>
        <v>1</v>
      </c>
      <c r="D98" s="10" t="b">
        <f t="shared" si="13"/>
        <v>1</v>
      </c>
      <c r="E98" s="9" t="e">
        <f t="shared" si="19"/>
        <v>#VALUE!</v>
      </c>
      <c r="F98" s="11" t="e">
        <f t="shared" si="14"/>
        <v>#VALUE!</v>
      </c>
      <c r="G98" s="10" t="b">
        <f t="shared" si="20"/>
        <v>0</v>
      </c>
      <c r="H98" s="11">
        <f xml:space="preserve"> created_at - HLOOKUP(YEAR(created_at),[1]!Start_Dates,3,0)</f>
        <v>11.707291666672972</v>
      </c>
      <c r="I98" s="10" t="str">
        <f t="shared" si="15"/>
        <v>Yes</v>
      </c>
      <c r="J98" s="9">
        <f t="shared" si="16"/>
        <v>2014</v>
      </c>
      <c r="K98" s="9">
        <f t="shared" ref="K98:Q113" si="22">IF(Data_Year = K$1, Hours_Wait, 0)</f>
        <v>0</v>
      </c>
      <c r="L98" s="9">
        <f t="shared" si="22"/>
        <v>0</v>
      </c>
      <c r="M98" s="9">
        <f t="shared" si="22"/>
        <v>0</v>
      </c>
      <c r="N98" s="9">
        <f t="shared" si="22"/>
        <v>0</v>
      </c>
      <c r="O98" s="9">
        <f t="shared" si="22"/>
        <v>0</v>
      </c>
      <c r="P98" s="9">
        <f t="shared" si="22"/>
        <v>0</v>
      </c>
      <c r="Q98" s="9">
        <f t="shared" si="22"/>
        <v>0</v>
      </c>
      <c r="R98" t="s">
        <v>107</v>
      </c>
    </row>
    <row r="99" spans="1:18" x14ac:dyDescent="0.25">
      <c r="A99" s="8">
        <v>41883.749895833331</v>
      </c>
      <c r="B99" s="9">
        <f t="shared" si="18"/>
        <v>0</v>
      </c>
      <c r="C99" s="10" t="b">
        <f t="shared" si="12"/>
        <v>1</v>
      </c>
      <c r="D99" s="10" t="b">
        <f t="shared" si="13"/>
        <v>1</v>
      </c>
      <c r="E99" s="9" t="e">
        <f t="shared" si="19"/>
        <v>#VALUE!</v>
      </c>
      <c r="F99" s="11" t="e">
        <f t="shared" si="14"/>
        <v>#VALUE!</v>
      </c>
      <c r="G99" s="10" t="b">
        <f t="shared" si="20"/>
        <v>0</v>
      </c>
      <c r="H99" s="11">
        <f xml:space="preserve"> created_at - HLOOKUP(YEAR(created_at),[1]!Start_Dates,3,0)</f>
        <v>11.749895833330811</v>
      </c>
      <c r="I99" s="10" t="str">
        <f t="shared" si="15"/>
        <v>Yes</v>
      </c>
      <c r="J99" s="9">
        <f t="shared" si="16"/>
        <v>2014</v>
      </c>
      <c r="K99" s="9">
        <f t="shared" si="22"/>
        <v>0</v>
      </c>
      <c r="L99" s="9">
        <f t="shared" si="22"/>
        <v>0</v>
      </c>
      <c r="M99" s="9">
        <f t="shared" si="22"/>
        <v>0</v>
      </c>
      <c r="N99" s="9">
        <f t="shared" si="22"/>
        <v>0</v>
      </c>
      <c r="O99" s="9">
        <f t="shared" si="22"/>
        <v>0</v>
      </c>
      <c r="P99" s="9">
        <f t="shared" si="22"/>
        <v>0</v>
      </c>
      <c r="Q99" s="9">
        <f t="shared" si="22"/>
        <v>0</v>
      </c>
      <c r="R99" t="s">
        <v>108</v>
      </c>
    </row>
    <row r="100" spans="1:18" x14ac:dyDescent="0.25">
      <c r="A100" s="8">
        <v>41883.787743055553</v>
      </c>
      <c r="B100" s="9">
        <f t="shared" si="18"/>
        <v>0</v>
      </c>
      <c r="C100" s="10" t="b">
        <f t="shared" si="12"/>
        <v>1</v>
      </c>
      <c r="D100" s="10" t="b">
        <f t="shared" si="13"/>
        <v>1</v>
      </c>
      <c r="E100" s="9" t="e">
        <f t="shared" si="19"/>
        <v>#VALUE!</v>
      </c>
      <c r="F100" s="11" t="e">
        <f t="shared" si="14"/>
        <v>#VALUE!</v>
      </c>
      <c r="G100" s="10" t="b">
        <f t="shared" si="20"/>
        <v>0</v>
      </c>
      <c r="H100" s="11">
        <f xml:space="preserve"> created_at - HLOOKUP(YEAR(created_at),[1]!Start_Dates,3,0)</f>
        <v>11.78774305555271</v>
      </c>
      <c r="I100" s="10" t="str">
        <f t="shared" si="15"/>
        <v>Yes</v>
      </c>
      <c r="J100" s="9">
        <f t="shared" si="16"/>
        <v>2014</v>
      </c>
      <c r="K100" s="9">
        <f t="shared" si="22"/>
        <v>0</v>
      </c>
      <c r="L100" s="9">
        <f t="shared" si="22"/>
        <v>0</v>
      </c>
      <c r="M100" s="9">
        <f t="shared" si="22"/>
        <v>0</v>
      </c>
      <c r="N100" s="9">
        <f t="shared" si="22"/>
        <v>0</v>
      </c>
      <c r="O100" s="9">
        <f t="shared" si="22"/>
        <v>0</v>
      </c>
      <c r="P100" s="9">
        <f t="shared" si="22"/>
        <v>0</v>
      </c>
      <c r="Q100" s="9">
        <f t="shared" si="22"/>
        <v>0</v>
      </c>
      <c r="R100" t="s">
        <v>109</v>
      </c>
    </row>
    <row r="101" spans="1:18" x14ac:dyDescent="0.25">
      <c r="A101" s="8">
        <v>41883.830335648148</v>
      </c>
      <c r="B101" s="9">
        <f t="shared" si="18"/>
        <v>0</v>
      </c>
      <c r="C101" s="10" t="b">
        <f t="shared" si="12"/>
        <v>1</v>
      </c>
      <c r="D101" s="10" t="b">
        <f t="shared" si="13"/>
        <v>1</v>
      </c>
      <c r="E101" s="9" t="e">
        <f t="shared" si="19"/>
        <v>#VALUE!</v>
      </c>
      <c r="F101" s="11" t="e">
        <f t="shared" si="14"/>
        <v>#VALUE!</v>
      </c>
      <c r="G101" s="10" t="b">
        <f t="shared" si="20"/>
        <v>0</v>
      </c>
      <c r="H101" s="11">
        <f xml:space="preserve"> created_at - HLOOKUP(YEAR(created_at),[1]!Start_Dates,3,0)</f>
        <v>11.830335648148321</v>
      </c>
      <c r="I101" s="10" t="str">
        <f t="shared" si="15"/>
        <v>Yes</v>
      </c>
      <c r="J101" s="9">
        <f t="shared" si="16"/>
        <v>2014</v>
      </c>
      <c r="K101" s="9">
        <f t="shared" si="22"/>
        <v>0</v>
      </c>
      <c r="L101" s="9">
        <f t="shared" si="22"/>
        <v>0</v>
      </c>
      <c r="M101" s="9">
        <f t="shared" si="22"/>
        <v>0</v>
      </c>
      <c r="N101" s="9">
        <f t="shared" si="22"/>
        <v>0</v>
      </c>
      <c r="O101" s="9">
        <f t="shared" si="22"/>
        <v>0</v>
      </c>
      <c r="P101" s="9">
        <f t="shared" si="22"/>
        <v>0</v>
      </c>
      <c r="Q101" s="9">
        <f t="shared" si="22"/>
        <v>0</v>
      </c>
      <c r="R101" t="s">
        <v>110</v>
      </c>
    </row>
    <row r="102" spans="1:18" x14ac:dyDescent="0.25">
      <c r="A102" s="8">
        <v>41883.87537037037</v>
      </c>
      <c r="B102" s="9">
        <f t="shared" si="18"/>
        <v>0</v>
      </c>
      <c r="C102" s="10" t="b">
        <f t="shared" si="12"/>
        <v>1</v>
      </c>
      <c r="D102" s="10" t="b">
        <f t="shared" si="13"/>
        <v>1</v>
      </c>
      <c r="E102" s="9" t="e">
        <f t="shared" si="19"/>
        <v>#VALUE!</v>
      </c>
      <c r="F102" s="11" t="e">
        <f t="shared" si="14"/>
        <v>#VALUE!</v>
      </c>
      <c r="G102" s="10" t="b">
        <f t="shared" si="20"/>
        <v>0</v>
      </c>
      <c r="H102" s="11">
        <f xml:space="preserve"> created_at - HLOOKUP(YEAR(created_at),[1]!Start_Dates,3,0)</f>
        <v>11.875370370369637</v>
      </c>
      <c r="I102" s="10" t="str">
        <f t="shared" si="15"/>
        <v>Yes</v>
      </c>
      <c r="J102" s="9">
        <f t="shared" si="16"/>
        <v>2014</v>
      </c>
      <c r="K102" s="9">
        <f t="shared" si="22"/>
        <v>0</v>
      </c>
      <c r="L102" s="9">
        <f t="shared" si="22"/>
        <v>0</v>
      </c>
      <c r="M102" s="9">
        <f t="shared" si="22"/>
        <v>0</v>
      </c>
      <c r="N102" s="9">
        <f t="shared" si="22"/>
        <v>0</v>
      </c>
      <c r="O102" s="9">
        <f t="shared" si="22"/>
        <v>0</v>
      </c>
      <c r="P102" s="9">
        <f t="shared" si="22"/>
        <v>0</v>
      </c>
      <c r="Q102" s="9">
        <f t="shared" si="22"/>
        <v>0</v>
      </c>
      <c r="R102" t="s">
        <v>111</v>
      </c>
    </row>
    <row r="103" spans="1:18" x14ac:dyDescent="0.25">
      <c r="A103" s="8">
        <v>41883.875555555547</v>
      </c>
      <c r="B103" s="9">
        <f t="shared" si="18"/>
        <v>0</v>
      </c>
      <c r="C103" s="10" t="b">
        <f t="shared" si="12"/>
        <v>0</v>
      </c>
      <c r="D103" s="10" t="b">
        <f t="shared" si="13"/>
        <v>0</v>
      </c>
      <c r="E103" s="9" t="e">
        <f t="shared" si="19"/>
        <v>#VALUE!</v>
      </c>
      <c r="F103" s="11" t="e">
        <f t="shared" si="14"/>
        <v>#VALUE!</v>
      </c>
      <c r="G103" s="10" t="b">
        <f t="shared" si="20"/>
        <v>0</v>
      </c>
      <c r="H103" s="11">
        <f xml:space="preserve"> created_at - HLOOKUP(YEAR(created_at),[1]!Start_Dates,3,0)</f>
        <v>11.87555555554718</v>
      </c>
      <c r="I103" s="10" t="str">
        <f t="shared" si="15"/>
        <v>No</v>
      </c>
      <c r="J103" s="9">
        <f t="shared" si="16"/>
        <v>2014</v>
      </c>
      <c r="K103" s="9">
        <f t="shared" si="22"/>
        <v>0</v>
      </c>
      <c r="L103" s="9">
        <f t="shared" si="22"/>
        <v>0</v>
      </c>
      <c r="M103" s="9">
        <f t="shared" si="22"/>
        <v>0</v>
      </c>
      <c r="N103" s="9">
        <f t="shared" si="22"/>
        <v>0</v>
      </c>
      <c r="O103" s="9">
        <f t="shared" si="22"/>
        <v>0</v>
      </c>
      <c r="P103" s="9">
        <f t="shared" si="22"/>
        <v>0</v>
      </c>
      <c r="Q103" s="9">
        <f t="shared" si="22"/>
        <v>0</v>
      </c>
      <c r="R103" t="s">
        <v>112</v>
      </c>
    </row>
    <row r="104" spans="1:18" x14ac:dyDescent="0.25">
      <c r="A104" s="8">
        <v>41883.913981481477</v>
      </c>
      <c r="B104" s="9">
        <f t="shared" si="18"/>
        <v>2</v>
      </c>
      <c r="C104" s="10" t="b">
        <f t="shared" si="12"/>
        <v>1</v>
      </c>
      <c r="D104" s="10" t="b">
        <f t="shared" si="13"/>
        <v>1</v>
      </c>
      <c r="E104" s="9">
        <f t="shared" si="19"/>
        <v>2</v>
      </c>
      <c r="F104" s="11" t="e">
        <f t="shared" si="14"/>
        <v>#VALUE!</v>
      </c>
      <c r="G104" s="10" t="b">
        <f t="shared" si="20"/>
        <v>0</v>
      </c>
      <c r="H104" s="11">
        <f xml:space="preserve"> created_at - HLOOKUP(YEAR(created_at),[1]!Start_Dates,3,0)</f>
        <v>11.913981481477094</v>
      </c>
      <c r="I104" s="10" t="str">
        <f t="shared" si="15"/>
        <v>Yes</v>
      </c>
      <c r="J104" s="9">
        <f t="shared" si="16"/>
        <v>2014</v>
      </c>
      <c r="K104" s="9">
        <f t="shared" si="22"/>
        <v>2</v>
      </c>
      <c r="L104" s="9">
        <f t="shared" si="22"/>
        <v>0</v>
      </c>
      <c r="M104" s="9">
        <f t="shared" si="22"/>
        <v>0</v>
      </c>
      <c r="N104" s="9">
        <f t="shared" si="22"/>
        <v>0</v>
      </c>
      <c r="O104" s="9">
        <f t="shared" si="22"/>
        <v>0</v>
      </c>
      <c r="P104" s="9">
        <f t="shared" si="22"/>
        <v>0</v>
      </c>
      <c r="Q104" s="9">
        <f t="shared" si="22"/>
        <v>0</v>
      </c>
      <c r="R104" t="s">
        <v>113</v>
      </c>
    </row>
    <row r="105" spans="1:18" x14ac:dyDescent="0.25">
      <c r="A105" s="8">
        <v>41883.961238425924</v>
      </c>
      <c r="B105" s="9">
        <f t="shared" si="18"/>
        <v>2</v>
      </c>
      <c r="C105" s="10" t="b">
        <f t="shared" si="12"/>
        <v>1</v>
      </c>
      <c r="D105" s="10" t="b">
        <f t="shared" si="13"/>
        <v>1</v>
      </c>
      <c r="E105" s="9">
        <f t="shared" si="19"/>
        <v>2</v>
      </c>
      <c r="F105" s="11" t="e">
        <f t="shared" si="14"/>
        <v>#VALUE!</v>
      </c>
      <c r="G105" s="10" t="b">
        <f t="shared" si="20"/>
        <v>0</v>
      </c>
      <c r="H105" s="11">
        <f xml:space="preserve"> created_at - HLOOKUP(YEAR(created_at),[1]!Start_Dates,3,0)</f>
        <v>11.961238425923511</v>
      </c>
      <c r="I105" s="10" t="str">
        <f t="shared" si="15"/>
        <v>Yes</v>
      </c>
      <c r="J105" s="9">
        <f t="shared" si="16"/>
        <v>2014</v>
      </c>
      <c r="K105" s="9">
        <f t="shared" si="22"/>
        <v>2</v>
      </c>
      <c r="L105" s="9">
        <f t="shared" si="22"/>
        <v>0</v>
      </c>
      <c r="M105" s="9">
        <f t="shared" si="22"/>
        <v>0</v>
      </c>
      <c r="N105" s="9">
        <f t="shared" si="22"/>
        <v>0</v>
      </c>
      <c r="O105" s="9">
        <f t="shared" si="22"/>
        <v>0</v>
      </c>
      <c r="P105" s="9">
        <f t="shared" si="22"/>
        <v>0</v>
      </c>
      <c r="Q105" s="9">
        <f t="shared" si="22"/>
        <v>0</v>
      </c>
      <c r="R105" t="s">
        <v>114</v>
      </c>
    </row>
    <row r="106" spans="1:18" x14ac:dyDescent="0.25">
      <c r="A106" s="8">
        <v>41883.997187499997</v>
      </c>
      <c r="B106" s="9">
        <f t="shared" si="18"/>
        <v>0</v>
      </c>
      <c r="C106" s="10" t="b">
        <f t="shared" si="12"/>
        <v>0</v>
      </c>
      <c r="D106" s="10" t="b">
        <f t="shared" si="13"/>
        <v>0</v>
      </c>
      <c r="E106" s="9" t="e">
        <f t="shared" si="19"/>
        <v>#VALUE!</v>
      </c>
      <c r="F106" s="11" t="e">
        <f t="shared" si="14"/>
        <v>#VALUE!</v>
      </c>
      <c r="G106" s="10" t="b">
        <f t="shared" si="20"/>
        <v>0</v>
      </c>
      <c r="H106" s="11">
        <f xml:space="preserve"> created_at - HLOOKUP(YEAR(created_at),[1]!Start_Dates,3,0)</f>
        <v>11.997187499997381</v>
      </c>
      <c r="I106" s="10" t="str">
        <f t="shared" si="15"/>
        <v>No</v>
      </c>
      <c r="J106" s="9">
        <f t="shared" si="16"/>
        <v>2014</v>
      </c>
      <c r="K106" s="9">
        <f t="shared" si="22"/>
        <v>0</v>
      </c>
      <c r="L106" s="9">
        <f t="shared" si="22"/>
        <v>0</v>
      </c>
      <c r="M106" s="9">
        <f t="shared" si="22"/>
        <v>0</v>
      </c>
      <c r="N106" s="9">
        <f t="shared" si="22"/>
        <v>0</v>
      </c>
      <c r="O106" s="9">
        <f t="shared" si="22"/>
        <v>0</v>
      </c>
      <c r="P106" s="9">
        <f t="shared" si="22"/>
        <v>0</v>
      </c>
      <c r="Q106" s="9">
        <f t="shared" si="22"/>
        <v>0</v>
      </c>
      <c r="R106" t="s">
        <v>115</v>
      </c>
    </row>
    <row r="107" spans="1:18" x14ac:dyDescent="0.25">
      <c r="A107" s="8">
        <v>41883.999861111108</v>
      </c>
      <c r="B107" s="9">
        <f t="shared" si="18"/>
        <v>2</v>
      </c>
      <c r="C107" s="10" t="b">
        <f t="shared" si="12"/>
        <v>1</v>
      </c>
      <c r="D107" s="10" t="b">
        <f t="shared" si="13"/>
        <v>1</v>
      </c>
      <c r="E107" s="9">
        <f t="shared" si="19"/>
        <v>2</v>
      </c>
      <c r="F107" s="11" t="e">
        <f t="shared" si="14"/>
        <v>#VALUE!</v>
      </c>
      <c r="G107" s="10" t="b">
        <f t="shared" si="20"/>
        <v>0</v>
      </c>
      <c r="H107" s="11">
        <f xml:space="preserve"> created_at - HLOOKUP(YEAR(created_at),[1]!Start_Dates,3,0)</f>
        <v>11.999861111107748</v>
      </c>
      <c r="I107" s="10" t="str">
        <f t="shared" si="15"/>
        <v>Yes</v>
      </c>
      <c r="J107" s="9">
        <f t="shared" si="16"/>
        <v>2014</v>
      </c>
      <c r="K107" s="9">
        <f t="shared" si="22"/>
        <v>2</v>
      </c>
      <c r="L107" s="9">
        <f t="shared" si="22"/>
        <v>0</v>
      </c>
      <c r="M107" s="9">
        <f t="shared" si="22"/>
        <v>0</v>
      </c>
      <c r="N107" s="9">
        <f t="shared" si="22"/>
        <v>0</v>
      </c>
      <c r="O107" s="9">
        <f t="shared" si="22"/>
        <v>0</v>
      </c>
      <c r="P107" s="9">
        <f t="shared" si="22"/>
        <v>0</v>
      </c>
      <c r="Q107" s="9">
        <f t="shared" si="22"/>
        <v>0</v>
      </c>
      <c r="R107" t="s">
        <v>116</v>
      </c>
    </row>
    <row r="108" spans="1:18" x14ac:dyDescent="0.25">
      <c r="A108" s="8">
        <v>41884.001250000001</v>
      </c>
      <c r="B108" s="9">
        <f t="shared" si="18"/>
        <v>0</v>
      </c>
      <c r="C108" s="10" t="b">
        <f t="shared" si="12"/>
        <v>0</v>
      </c>
      <c r="D108" s="10" t="b">
        <f t="shared" si="13"/>
        <v>0</v>
      </c>
      <c r="E108" s="9" t="e">
        <f t="shared" si="19"/>
        <v>#VALUE!</v>
      </c>
      <c r="F108" s="11" t="e">
        <f t="shared" si="14"/>
        <v>#VALUE!</v>
      </c>
      <c r="G108" s="10" t="b">
        <f t="shared" si="20"/>
        <v>0</v>
      </c>
      <c r="H108" s="11">
        <f xml:space="preserve"> created_at - HLOOKUP(YEAR(created_at),[1]!Start_Dates,3,0)</f>
        <v>12.001250000001164</v>
      </c>
      <c r="I108" s="10" t="str">
        <f t="shared" si="15"/>
        <v>No</v>
      </c>
      <c r="J108" s="9">
        <f t="shared" si="16"/>
        <v>2014</v>
      </c>
      <c r="K108" s="9">
        <f t="shared" si="22"/>
        <v>0</v>
      </c>
      <c r="L108" s="9">
        <f t="shared" si="22"/>
        <v>0</v>
      </c>
      <c r="M108" s="9">
        <f t="shared" si="22"/>
        <v>0</v>
      </c>
      <c r="N108" s="9">
        <f t="shared" si="22"/>
        <v>0</v>
      </c>
      <c r="O108" s="9">
        <f t="shared" si="22"/>
        <v>0</v>
      </c>
      <c r="P108" s="9">
        <f t="shared" si="22"/>
        <v>0</v>
      </c>
      <c r="Q108" s="9">
        <f t="shared" si="22"/>
        <v>0</v>
      </c>
      <c r="R108" t="s">
        <v>117</v>
      </c>
    </row>
    <row r="109" spans="1:18" x14ac:dyDescent="0.25">
      <c r="A109" s="8">
        <v>41884.040081018517</v>
      </c>
      <c r="B109" s="9">
        <f t="shared" si="18"/>
        <v>2</v>
      </c>
      <c r="C109" s="10" t="b">
        <f t="shared" si="12"/>
        <v>1</v>
      </c>
      <c r="D109" s="10" t="b">
        <f t="shared" si="13"/>
        <v>1</v>
      </c>
      <c r="E109" s="9">
        <f t="shared" si="19"/>
        <v>2</v>
      </c>
      <c r="F109" s="11" t="e">
        <f t="shared" si="14"/>
        <v>#VALUE!</v>
      </c>
      <c r="G109" s="10" t="b">
        <f t="shared" si="20"/>
        <v>0</v>
      </c>
      <c r="H109" s="11">
        <f xml:space="preserve"> created_at - HLOOKUP(YEAR(created_at),[1]!Start_Dates,3,0)</f>
        <v>12.040081018516503</v>
      </c>
      <c r="I109" s="10" t="str">
        <f t="shared" si="15"/>
        <v>Yes</v>
      </c>
      <c r="J109" s="9">
        <f t="shared" si="16"/>
        <v>2014</v>
      </c>
      <c r="K109" s="9">
        <f t="shared" si="22"/>
        <v>2</v>
      </c>
      <c r="L109" s="9">
        <f t="shared" si="22"/>
        <v>0</v>
      </c>
      <c r="M109" s="9">
        <f t="shared" si="22"/>
        <v>0</v>
      </c>
      <c r="N109" s="9">
        <f t="shared" si="22"/>
        <v>0</v>
      </c>
      <c r="O109" s="9">
        <f t="shared" si="22"/>
        <v>0</v>
      </c>
      <c r="P109" s="9">
        <f t="shared" si="22"/>
        <v>0</v>
      </c>
      <c r="Q109" s="9">
        <f t="shared" si="22"/>
        <v>0</v>
      </c>
      <c r="R109" t="s">
        <v>118</v>
      </c>
    </row>
    <row r="110" spans="1:18" x14ac:dyDescent="0.25">
      <c r="A110" s="8">
        <v>41884.134317129632</v>
      </c>
      <c r="B110" s="9">
        <f t="shared" si="18"/>
        <v>0</v>
      </c>
      <c r="C110" s="10" t="b">
        <f t="shared" si="12"/>
        <v>1</v>
      </c>
      <c r="D110" s="10" t="b">
        <f t="shared" si="13"/>
        <v>0</v>
      </c>
      <c r="E110" s="9" t="e">
        <f t="shared" si="19"/>
        <v>#VALUE!</v>
      </c>
      <c r="F110" s="11" t="e">
        <f t="shared" si="14"/>
        <v>#VALUE!</v>
      </c>
      <c r="G110" s="10" t="b">
        <f t="shared" si="20"/>
        <v>0</v>
      </c>
      <c r="H110" s="11">
        <f xml:space="preserve"> created_at - HLOOKUP(YEAR(created_at),[1]!Start_Dates,3,0)</f>
        <v>12.134317129632109</v>
      </c>
      <c r="I110" s="10" t="str">
        <f t="shared" si="15"/>
        <v>Yes</v>
      </c>
      <c r="J110" s="9">
        <f t="shared" si="16"/>
        <v>2014</v>
      </c>
      <c r="K110" s="9">
        <f t="shared" si="22"/>
        <v>0</v>
      </c>
      <c r="L110" s="9">
        <f t="shared" si="22"/>
        <v>0</v>
      </c>
      <c r="M110" s="9">
        <f t="shared" si="22"/>
        <v>0</v>
      </c>
      <c r="N110" s="9">
        <f t="shared" si="22"/>
        <v>0</v>
      </c>
      <c r="O110" s="9">
        <f t="shared" si="22"/>
        <v>0</v>
      </c>
      <c r="P110" s="9">
        <f t="shared" si="22"/>
        <v>0</v>
      </c>
      <c r="Q110" s="9">
        <f t="shared" si="22"/>
        <v>0</v>
      </c>
      <c r="R110" t="s">
        <v>119</v>
      </c>
    </row>
    <row r="111" spans="1:18" x14ac:dyDescent="0.25">
      <c r="A111" s="8">
        <v>41884.184317129628</v>
      </c>
      <c r="B111" s="9">
        <f t="shared" si="18"/>
        <v>0</v>
      </c>
      <c r="C111" s="10" t="b">
        <f t="shared" si="12"/>
        <v>1</v>
      </c>
      <c r="D111" s="10" t="b">
        <f t="shared" si="13"/>
        <v>0</v>
      </c>
      <c r="E111" s="9" t="e">
        <f t="shared" si="19"/>
        <v>#VALUE!</v>
      </c>
      <c r="F111" s="11" t="e">
        <f t="shared" si="14"/>
        <v>#VALUE!</v>
      </c>
      <c r="G111" s="10" t="b">
        <f t="shared" si="20"/>
        <v>0</v>
      </c>
      <c r="H111" s="11">
        <f xml:space="preserve"> created_at - HLOOKUP(YEAR(created_at),[1]!Start_Dates,3,0)</f>
        <v>12.184317129627743</v>
      </c>
      <c r="I111" s="10" t="str">
        <f t="shared" si="15"/>
        <v>Yes</v>
      </c>
      <c r="J111" s="9">
        <f t="shared" si="16"/>
        <v>2014</v>
      </c>
      <c r="K111" s="9">
        <f t="shared" si="22"/>
        <v>0</v>
      </c>
      <c r="L111" s="9">
        <f t="shared" si="22"/>
        <v>0</v>
      </c>
      <c r="M111" s="9">
        <f t="shared" si="22"/>
        <v>0</v>
      </c>
      <c r="N111" s="9">
        <f t="shared" si="22"/>
        <v>0</v>
      </c>
      <c r="O111" s="9">
        <f t="shared" si="22"/>
        <v>0</v>
      </c>
      <c r="P111" s="9">
        <f t="shared" si="22"/>
        <v>0</v>
      </c>
      <c r="Q111" s="9">
        <f t="shared" si="22"/>
        <v>0</v>
      </c>
      <c r="R111" t="s">
        <v>120</v>
      </c>
    </row>
    <row r="112" spans="1:18" x14ac:dyDescent="0.25">
      <c r="A112" s="8">
        <v>41884.21607638889</v>
      </c>
      <c r="B112" s="9">
        <f t="shared" si="18"/>
        <v>0</v>
      </c>
      <c r="C112" s="10" t="b">
        <f t="shared" si="12"/>
        <v>1</v>
      </c>
      <c r="D112" s="10" t="b">
        <f t="shared" si="13"/>
        <v>0</v>
      </c>
      <c r="E112" s="9" t="e">
        <f t="shared" si="19"/>
        <v>#VALUE!</v>
      </c>
      <c r="F112" s="11" t="e">
        <f t="shared" si="14"/>
        <v>#VALUE!</v>
      </c>
      <c r="G112" s="10" t="b">
        <f t="shared" si="20"/>
        <v>0</v>
      </c>
      <c r="H112" s="11">
        <f xml:space="preserve"> created_at - HLOOKUP(YEAR(created_at),[1]!Start_Dates,3,0)</f>
        <v>12.216076388889633</v>
      </c>
      <c r="I112" s="10" t="str">
        <f t="shared" si="15"/>
        <v>Yes</v>
      </c>
      <c r="J112" s="9">
        <f t="shared" si="16"/>
        <v>2014</v>
      </c>
      <c r="K112" s="9">
        <f t="shared" si="22"/>
        <v>0</v>
      </c>
      <c r="L112" s="9">
        <f t="shared" si="22"/>
        <v>0</v>
      </c>
      <c r="M112" s="9">
        <f t="shared" si="22"/>
        <v>0</v>
      </c>
      <c r="N112" s="9">
        <f t="shared" si="22"/>
        <v>0</v>
      </c>
      <c r="O112" s="9">
        <f t="shared" si="22"/>
        <v>0</v>
      </c>
      <c r="P112" s="9">
        <f t="shared" si="22"/>
        <v>0</v>
      </c>
      <c r="Q112" s="9">
        <f t="shared" si="22"/>
        <v>0</v>
      </c>
      <c r="R112" t="s">
        <v>121</v>
      </c>
    </row>
    <row r="113" spans="1:18" x14ac:dyDescent="0.25">
      <c r="A113" s="8">
        <v>41884.251238425917</v>
      </c>
      <c r="B113" s="9">
        <f t="shared" si="18"/>
        <v>0</v>
      </c>
      <c r="C113" s="10" t="b">
        <f t="shared" si="12"/>
        <v>1</v>
      </c>
      <c r="D113" s="10" t="b">
        <f t="shared" si="13"/>
        <v>0</v>
      </c>
      <c r="E113" s="9" t="e">
        <f t="shared" si="19"/>
        <v>#VALUE!</v>
      </c>
      <c r="F113" s="11" t="e">
        <f t="shared" si="14"/>
        <v>#VALUE!</v>
      </c>
      <c r="G113" s="10" t="b">
        <f t="shared" si="20"/>
        <v>0</v>
      </c>
      <c r="H113" s="11">
        <f xml:space="preserve"> created_at - HLOOKUP(YEAR(created_at),[1]!Start_Dates,3,0)</f>
        <v>12.251238425917109</v>
      </c>
      <c r="I113" s="10" t="str">
        <f t="shared" si="15"/>
        <v>Yes</v>
      </c>
      <c r="J113" s="9">
        <f t="shared" si="16"/>
        <v>2014</v>
      </c>
      <c r="K113" s="9">
        <f t="shared" si="22"/>
        <v>0</v>
      </c>
      <c r="L113" s="9">
        <f t="shared" si="22"/>
        <v>0</v>
      </c>
      <c r="M113" s="9">
        <f t="shared" si="22"/>
        <v>0</v>
      </c>
      <c r="N113" s="9">
        <f t="shared" si="22"/>
        <v>0</v>
      </c>
      <c r="O113" s="9">
        <f t="shared" si="22"/>
        <v>0</v>
      </c>
      <c r="P113" s="9">
        <f t="shared" si="22"/>
        <v>0</v>
      </c>
      <c r="Q113" s="9">
        <f t="shared" si="22"/>
        <v>0</v>
      </c>
      <c r="R113" t="s">
        <v>122</v>
      </c>
    </row>
    <row r="114" spans="1:18" x14ac:dyDescent="0.25">
      <c r="A114" s="8">
        <v>41884.411157407398</v>
      </c>
      <c r="B114" s="9">
        <f t="shared" si="18"/>
        <v>0.5</v>
      </c>
      <c r="C114" s="10" t="b">
        <f t="shared" si="12"/>
        <v>1</v>
      </c>
      <c r="D114" s="10" t="b">
        <f t="shared" si="13"/>
        <v>0</v>
      </c>
      <c r="E114" s="9">
        <f t="shared" si="19"/>
        <v>0.5</v>
      </c>
      <c r="F114" s="11" t="e">
        <f t="shared" si="14"/>
        <v>#VALUE!</v>
      </c>
      <c r="G114" s="10" t="b">
        <f t="shared" si="20"/>
        <v>0</v>
      </c>
      <c r="H114" s="11">
        <f xml:space="preserve"> created_at - HLOOKUP(YEAR(created_at),[1]!Start_Dates,3,0)</f>
        <v>12.411157407397695</v>
      </c>
      <c r="I114" s="10" t="str">
        <f t="shared" si="15"/>
        <v>Yes</v>
      </c>
      <c r="J114" s="9">
        <f t="shared" si="16"/>
        <v>2014</v>
      </c>
      <c r="K114" s="9">
        <f t="shared" ref="K114:Q129" si="23">IF(Data_Year = K$1, Hours_Wait, 0)</f>
        <v>0.5</v>
      </c>
      <c r="L114" s="9">
        <f t="shared" si="23"/>
        <v>0</v>
      </c>
      <c r="M114" s="9">
        <f t="shared" si="23"/>
        <v>0</v>
      </c>
      <c r="N114" s="9">
        <f t="shared" si="23"/>
        <v>0</v>
      </c>
      <c r="O114" s="9">
        <f t="shared" si="23"/>
        <v>0</v>
      </c>
      <c r="P114" s="9">
        <f t="shared" si="23"/>
        <v>0</v>
      </c>
      <c r="Q114" s="9">
        <f t="shared" si="23"/>
        <v>0</v>
      </c>
      <c r="R114" t="s">
        <v>123</v>
      </c>
    </row>
    <row r="115" spans="1:18" x14ac:dyDescent="0.25">
      <c r="A115" s="8">
        <v>42246.218159722222</v>
      </c>
      <c r="B115" s="9">
        <f t="shared" si="18"/>
        <v>0</v>
      </c>
      <c r="C115" s="10" t="b">
        <f t="shared" si="12"/>
        <v>0</v>
      </c>
      <c r="D115" s="10" t="b">
        <f t="shared" si="13"/>
        <v>0</v>
      </c>
      <c r="E115" s="9" t="e">
        <f t="shared" si="19"/>
        <v>#VALUE!</v>
      </c>
      <c r="F115" s="11" t="e">
        <f t="shared" si="14"/>
        <v>#VALUE!</v>
      </c>
      <c r="G115" s="10" t="b">
        <f t="shared" si="20"/>
        <v>0</v>
      </c>
      <c r="H115" s="11">
        <f xml:space="preserve"> created_at - HLOOKUP(YEAR(created_at),[1]!Start_Dates,3,0)</f>
        <v>0.21815972222248092</v>
      </c>
      <c r="I115" s="10" t="str">
        <f t="shared" si="15"/>
        <v>No</v>
      </c>
      <c r="J115" s="9">
        <f t="shared" si="16"/>
        <v>2015</v>
      </c>
      <c r="K115" s="9">
        <f t="shared" si="23"/>
        <v>0</v>
      </c>
      <c r="L115" s="9">
        <f t="shared" si="23"/>
        <v>0</v>
      </c>
      <c r="M115" s="9">
        <f t="shared" si="23"/>
        <v>0</v>
      </c>
      <c r="N115" s="9">
        <f t="shared" si="23"/>
        <v>0</v>
      </c>
      <c r="O115" s="9">
        <f t="shared" si="23"/>
        <v>0</v>
      </c>
      <c r="P115" s="9">
        <f t="shared" si="23"/>
        <v>0</v>
      </c>
      <c r="Q115" s="9">
        <f t="shared" si="23"/>
        <v>0</v>
      </c>
      <c r="R115" t="s">
        <v>124</v>
      </c>
    </row>
    <row r="116" spans="1:18" x14ac:dyDescent="0.25">
      <c r="A116" s="8">
        <v>42246.218414351853</v>
      </c>
      <c r="B116" s="9">
        <f t="shared" si="18"/>
        <v>0</v>
      </c>
      <c r="C116" s="10" t="b">
        <f t="shared" si="12"/>
        <v>0</v>
      </c>
      <c r="D116" s="10" t="b">
        <f t="shared" si="13"/>
        <v>0</v>
      </c>
      <c r="E116" s="9" t="e">
        <f t="shared" si="19"/>
        <v>#VALUE!</v>
      </c>
      <c r="F116" s="11" t="e">
        <f t="shared" si="14"/>
        <v>#VALUE!</v>
      </c>
      <c r="G116" s="10" t="b">
        <f t="shared" si="20"/>
        <v>0</v>
      </c>
      <c r="H116" s="11">
        <f xml:space="preserve"> created_at - HLOOKUP(YEAR(created_at),[1]!Start_Dates,3,0)</f>
        <v>0.21841435185342561</v>
      </c>
      <c r="I116" s="10" t="str">
        <f t="shared" si="15"/>
        <v>No</v>
      </c>
      <c r="J116" s="9">
        <f t="shared" si="16"/>
        <v>2015</v>
      </c>
      <c r="K116" s="9">
        <f t="shared" si="23"/>
        <v>0</v>
      </c>
      <c r="L116" s="9">
        <f t="shared" si="23"/>
        <v>0</v>
      </c>
      <c r="M116" s="9">
        <f t="shared" si="23"/>
        <v>0</v>
      </c>
      <c r="N116" s="9">
        <f t="shared" si="23"/>
        <v>0</v>
      </c>
      <c r="O116" s="9">
        <f t="shared" si="23"/>
        <v>0</v>
      </c>
      <c r="P116" s="9">
        <f t="shared" si="23"/>
        <v>0</v>
      </c>
      <c r="Q116" s="9">
        <f t="shared" si="23"/>
        <v>0</v>
      </c>
      <c r="R116" t="s">
        <v>125</v>
      </c>
    </row>
    <row r="117" spans="1:18" x14ac:dyDescent="0.25">
      <c r="A117" s="8">
        <v>42246.615752314807</v>
      </c>
      <c r="B117" s="9">
        <f t="shared" si="18"/>
        <v>1.75</v>
      </c>
      <c r="C117" s="10" t="b">
        <f t="shared" si="12"/>
        <v>1</v>
      </c>
      <c r="D117" s="10" t="b">
        <f t="shared" si="13"/>
        <v>0</v>
      </c>
      <c r="E117" s="9">
        <v>1.75</v>
      </c>
      <c r="F117" s="11" t="e">
        <f t="shared" si="14"/>
        <v>#VALUE!</v>
      </c>
      <c r="G117" s="10" t="b">
        <f t="shared" si="20"/>
        <v>0</v>
      </c>
      <c r="H117" s="11">
        <f xml:space="preserve"> created_at - HLOOKUP(YEAR(created_at),[1]!Start_Dates,3,0)</f>
        <v>0.6157523148067412</v>
      </c>
      <c r="I117" s="10" t="str">
        <f t="shared" si="15"/>
        <v>Yes</v>
      </c>
      <c r="J117" s="9">
        <f t="shared" si="16"/>
        <v>2015</v>
      </c>
      <c r="K117" s="9">
        <f t="shared" si="23"/>
        <v>0</v>
      </c>
      <c r="L117" s="9">
        <f t="shared" si="23"/>
        <v>75</v>
      </c>
      <c r="M117" s="9">
        <f t="shared" si="23"/>
        <v>0</v>
      </c>
      <c r="N117" s="9">
        <f t="shared" si="23"/>
        <v>0</v>
      </c>
      <c r="O117" s="9">
        <f t="shared" si="23"/>
        <v>0</v>
      </c>
      <c r="P117" s="9">
        <f t="shared" si="23"/>
        <v>0</v>
      </c>
      <c r="Q117" s="9">
        <f t="shared" si="23"/>
        <v>0</v>
      </c>
      <c r="R117" t="s">
        <v>126</v>
      </c>
    </row>
    <row r="118" spans="1:18" x14ac:dyDescent="0.25">
      <c r="A118" s="8">
        <v>42246.664270833331</v>
      </c>
      <c r="B118" s="9">
        <f t="shared" si="18"/>
        <v>2</v>
      </c>
      <c r="C118" s="10" t="b">
        <f t="shared" si="12"/>
        <v>1</v>
      </c>
      <c r="D118" s="10" t="b">
        <f t="shared" si="13"/>
        <v>0</v>
      </c>
      <c r="E118" s="9">
        <f t="shared" si="19"/>
        <v>2</v>
      </c>
      <c r="F118" s="11" t="e">
        <f t="shared" si="14"/>
        <v>#VALUE!</v>
      </c>
      <c r="G118" s="10" t="b">
        <f t="shared" si="20"/>
        <v>0</v>
      </c>
      <c r="H118" s="11">
        <f xml:space="preserve"> created_at - HLOOKUP(YEAR(created_at),[1]!Start_Dates,3,0)</f>
        <v>0.66427083333110204</v>
      </c>
      <c r="I118" s="10" t="str">
        <f t="shared" si="15"/>
        <v>Yes</v>
      </c>
      <c r="J118" s="9">
        <f t="shared" si="16"/>
        <v>2015</v>
      </c>
      <c r="K118" s="9">
        <f t="shared" si="23"/>
        <v>0</v>
      </c>
      <c r="L118" s="9">
        <f t="shared" si="23"/>
        <v>2</v>
      </c>
      <c r="M118" s="9">
        <f t="shared" si="23"/>
        <v>0</v>
      </c>
      <c r="N118" s="9">
        <f t="shared" si="23"/>
        <v>0</v>
      </c>
      <c r="O118" s="9">
        <f t="shared" si="23"/>
        <v>0</v>
      </c>
      <c r="P118" s="9">
        <f t="shared" si="23"/>
        <v>0</v>
      </c>
      <c r="Q118" s="9">
        <f t="shared" si="23"/>
        <v>0</v>
      </c>
      <c r="R118" t="s">
        <v>127</v>
      </c>
    </row>
    <row r="119" spans="1:18" x14ac:dyDescent="0.25">
      <c r="A119" s="8">
        <v>42246.705937500003</v>
      </c>
      <c r="B119" s="9">
        <f t="shared" si="18"/>
        <v>0.5</v>
      </c>
      <c r="C119" s="10" t="b">
        <f t="shared" si="12"/>
        <v>1</v>
      </c>
      <c r="D119" s="10" t="b">
        <f t="shared" si="13"/>
        <v>0</v>
      </c>
      <c r="E119" s="9">
        <f t="shared" si="19"/>
        <v>0.5</v>
      </c>
      <c r="F119" s="11" t="e">
        <f t="shared" si="14"/>
        <v>#VALUE!</v>
      </c>
      <c r="G119" s="10" t="b">
        <f t="shared" si="20"/>
        <v>0</v>
      </c>
      <c r="H119" s="11">
        <f xml:space="preserve"> created_at - HLOOKUP(YEAR(created_at),[1]!Start_Dates,3,0)</f>
        <v>0.70593750000261934</v>
      </c>
      <c r="I119" s="10" t="str">
        <f t="shared" si="15"/>
        <v>Yes</v>
      </c>
      <c r="J119" s="9">
        <f t="shared" si="16"/>
        <v>2015</v>
      </c>
      <c r="K119" s="9">
        <f t="shared" si="23"/>
        <v>0</v>
      </c>
      <c r="L119" s="9">
        <f t="shared" si="23"/>
        <v>0.5</v>
      </c>
      <c r="M119" s="9">
        <f t="shared" si="23"/>
        <v>0</v>
      </c>
      <c r="N119" s="9">
        <f t="shared" si="23"/>
        <v>0</v>
      </c>
      <c r="O119" s="9">
        <f t="shared" si="23"/>
        <v>0</v>
      </c>
      <c r="P119" s="9">
        <f t="shared" si="23"/>
        <v>0</v>
      </c>
      <c r="Q119" s="9">
        <f t="shared" si="23"/>
        <v>0</v>
      </c>
      <c r="R119" t="s">
        <v>128</v>
      </c>
    </row>
    <row r="120" spans="1:18" x14ac:dyDescent="0.25">
      <c r="A120" s="8">
        <v>42246.746446759258</v>
      </c>
      <c r="B120" s="9">
        <f t="shared" si="18"/>
        <v>0.5</v>
      </c>
      <c r="C120" s="10" t="b">
        <f t="shared" si="12"/>
        <v>1</v>
      </c>
      <c r="D120" s="10" t="b">
        <f t="shared" si="13"/>
        <v>0</v>
      </c>
      <c r="E120" s="9">
        <f t="shared" si="19"/>
        <v>0.5</v>
      </c>
      <c r="F120" s="11" t="e">
        <f t="shared" si="14"/>
        <v>#VALUE!</v>
      </c>
      <c r="G120" s="10" t="b">
        <f t="shared" si="20"/>
        <v>0</v>
      </c>
      <c r="H120" s="11">
        <f xml:space="preserve"> created_at - HLOOKUP(YEAR(created_at),[1]!Start_Dates,3,0)</f>
        <v>0.74644675925810589</v>
      </c>
      <c r="I120" s="10" t="str">
        <f t="shared" si="15"/>
        <v>Yes</v>
      </c>
      <c r="J120" s="9">
        <f t="shared" si="16"/>
        <v>2015</v>
      </c>
      <c r="K120" s="9">
        <f t="shared" si="23"/>
        <v>0</v>
      </c>
      <c r="L120" s="9">
        <f t="shared" si="23"/>
        <v>0.5</v>
      </c>
      <c r="M120" s="9">
        <f t="shared" si="23"/>
        <v>0</v>
      </c>
      <c r="N120" s="9">
        <f t="shared" si="23"/>
        <v>0</v>
      </c>
      <c r="O120" s="9">
        <f t="shared" si="23"/>
        <v>0</v>
      </c>
      <c r="P120" s="9">
        <f t="shared" si="23"/>
        <v>0</v>
      </c>
      <c r="Q120" s="9">
        <f t="shared" si="23"/>
        <v>0</v>
      </c>
      <c r="R120" t="s">
        <v>129</v>
      </c>
    </row>
    <row r="121" spans="1:18" x14ac:dyDescent="0.25">
      <c r="A121" s="8">
        <v>42246.788356481477</v>
      </c>
      <c r="B121" s="9">
        <f t="shared" si="18"/>
        <v>2.75</v>
      </c>
      <c r="C121" s="10" t="b">
        <f t="shared" si="12"/>
        <v>1</v>
      </c>
      <c r="D121" s="10" t="b">
        <f t="shared" si="13"/>
        <v>0</v>
      </c>
      <c r="E121" s="9">
        <v>2.75</v>
      </c>
      <c r="F121" s="11" t="e">
        <f t="shared" si="14"/>
        <v>#VALUE!</v>
      </c>
      <c r="G121" s="10" t="b">
        <f t="shared" si="20"/>
        <v>0</v>
      </c>
      <c r="H121" s="11">
        <f xml:space="preserve"> created_at - HLOOKUP(YEAR(created_at),[1]!Start_Dates,3,0)</f>
        <v>0.78835648147651227</v>
      </c>
      <c r="I121" s="10" t="str">
        <f t="shared" si="15"/>
        <v>Yes</v>
      </c>
      <c r="J121" s="9">
        <f t="shared" si="16"/>
        <v>2015</v>
      </c>
      <c r="K121" s="9">
        <f t="shared" si="23"/>
        <v>0</v>
      </c>
      <c r="L121" s="9">
        <f t="shared" si="23"/>
        <v>75</v>
      </c>
      <c r="M121" s="9">
        <f t="shared" si="23"/>
        <v>0</v>
      </c>
      <c r="N121" s="9">
        <f t="shared" si="23"/>
        <v>0</v>
      </c>
      <c r="O121" s="9">
        <f t="shared" si="23"/>
        <v>0</v>
      </c>
      <c r="P121" s="9">
        <f t="shared" si="23"/>
        <v>0</v>
      </c>
      <c r="Q121" s="9">
        <f t="shared" si="23"/>
        <v>0</v>
      </c>
      <c r="R121" t="s">
        <v>130</v>
      </c>
    </row>
    <row r="122" spans="1:18" x14ac:dyDescent="0.25">
      <c r="A122" s="8">
        <v>42246.831273148149</v>
      </c>
      <c r="B122" s="9">
        <f t="shared" si="18"/>
        <v>0.5</v>
      </c>
      <c r="C122" s="10" t="b">
        <f t="shared" si="12"/>
        <v>1</v>
      </c>
      <c r="D122" s="10" t="b">
        <f t="shared" si="13"/>
        <v>0</v>
      </c>
      <c r="E122" s="9">
        <f t="shared" si="19"/>
        <v>0.5</v>
      </c>
      <c r="F122" s="11" t="e">
        <f t="shared" si="14"/>
        <v>#VALUE!</v>
      </c>
      <c r="G122" s="10" t="b">
        <f t="shared" si="20"/>
        <v>0</v>
      </c>
      <c r="H122" s="11">
        <f xml:space="preserve"> created_at - HLOOKUP(YEAR(created_at),[1]!Start_Dates,3,0)</f>
        <v>0.83127314814919373</v>
      </c>
      <c r="I122" s="10" t="str">
        <f t="shared" si="15"/>
        <v>Yes</v>
      </c>
      <c r="J122" s="9">
        <f t="shared" si="16"/>
        <v>2015</v>
      </c>
      <c r="K122" s="9">
        <f t="shared" si="23"/>
        <v>0</v>
      </c>
      <c r="L122" s="9">
        <f t="shared" si="23"/>
        <v>0.5</v>
      </c>
      <c r="M122" s="9">
        <f t="shared" si="23"/>
        <v>0</v>
      </c>
      <c r="N122" s="9">
        <f t="shared" si="23"/>
        <v>0</v>
      </c>
      <c r="O122" s="9">
        <f t="shared" si="23"/>
        <v>0</v>
      </c>
      <c r="P122" s="9">
        <f t="shared" si="23"/>
        <v>0</v>
      </c>
      <c r="Q122" s="9">
        <f t="shared" si="23"/>
        <v>0</v>
      </c>
      <c r="R122" t="s">
        <v>131</v>
      </c>
    </row>
    <row r="123" spans="1:18" x14ac:dyDescent="0.25">
      <c r="A123" s="8">
        <v>42246.875081018523</v>
      </c>
      <c r="B123" s="9">
        <f t="shared" si="18"/>
        <v>2</v>
      </c>
      <c r="C123" s="10" t="b">
        <f t="shared" si="12"/>
        <v>1</v>
      </c>
      <c r="D123" s="10" t="b">
        <f t="shared" si="13"/>
        <v>0</v>
      </c>
      <c r="E123" s="9">
        <f t="shared" si="19"/>
        <v>2</v>
      </c>
      <c r="F123" s="11" t="e">
        <f t="shared" si="14"/>
        <v>#VALUE!</v>
      </c>
      <c r="G123" s="10" t="b">
        <f t="shared" si="20"/>
        <v>0</v>
      </c>
      <c r="H123" s="11">
        <f xml:space="preserve"> created_at - HLOOKUP(YEAR(created_at),[1]!Start_Dates,3,0)</f>
        <v>0.87508101852290565</v>
      </c>
      <c r="I123" s="10" t="str">
        <f t="shared" si="15"/>
        <v>Yes</v>
      </c>
      <c r="J123" s="9">
        <f t="shared" si="16"/>
        <v>2015</v>
      </c>
      <c r="K123" s="9">
        <f t="shared" si="23"/>
        <v>0</v>
      </c>
      <c r="L123" s="9">
        <f t="shared" si="23"/>
        <v>2</v>
      </c>
      <c r="M123" s="9">
        <f t="shared" si="23"/>
        <v>0</v>
      </c>
      <c r="N123" s="9">
        <f t="shared" si="23"/>
        <v>0</v>
      </c>
      <c r="O123" s="9">
        <f t="shared" si="23"/>
        <v>0</v>
      </c>
      <c r="P123" s="9">
        <f t="shared" si="23"/>
        <v>0</v>
      </c>
      <c r="Q123" s="9">
        <f t="shared" si="23"/>
        <v>0</v>
      </c>
      <c r="R123" t="s">
        <v>132</v>
      </c>
    </row>
    <row r="124" spans="1:18" x14ac:dyDescent="0.25">
      <c r="A124" s="8">
        <v>42246.891736111109</v>
      </c>
      <c r="B124" s="9">
        <f t="shared" si="18"/>
        <v>0</v>
      </c>
      <c r="C124" s="10" t="b">
        <f t="shared" si="12"/>
        <v>0</v>
      </c>
      <c r="D124" s="10" t="b">
        <f t="shared" si="13"/>
        <v>0</v>
      </c>
      <c r="E124" s="9" t="e">
        <f t="shared" si="19"/>
        <v>#VALUE!</v>
      </c>
      <c r="F124" s="11" t="e">
        <f t="shared" si="14"/>
        <v>#VALUE!</v>
      </c>
      <c r="G124" s="10" t="b">
        <f t="shared" si="20"/>
        <v>0</v>
      </c>
      <c r="H124" s="11">
        <f xml:space="preserve"> created_at - HLOOKUP(YEAR(created_at),[1]!Start_Dates,3,0)</f>
        <v>0.89173611110891216</v>
      </c>
      <c r="I124" s="10" t="str">
        <f t="shared" si="15"/>
        <v>No</v>
      </c>
      <c r="J124" s="9">
        <f t="shared" si="16"/>
        <v>2015</v>
      </c>
      <c r="K124" s="9">
        <f t="shared" si="23"/>
        <v>0</v>
      </c>
      <c r="L124" s="9">
        <f t="shared" si="23"/>
        <v>0</v>
      </c>
      <c r="M124" s="9">
        <f t="shared" si="23"/>
        <v>0</v>
      </c>
      <c r="N124" s="9">
        <f t="shared" si="23"/>
        <v>0</v>
      </c>
      <c r="O124" s="9">
        <f t="shared" si="23"/>
        <v>0</v>
      </c>
      <c r="P124" s="9">
        <f t="shared" si="23"/>
        <v>0</v>
      </c>
      <c r="Q124" s="9">
        <f t="shared" si="23"/>
        <v>0</v>
      </c>
      <c r="R124" t="s">
        <v>133</v>
      </c>
    </row>
    <row r="125" spans="1:18" x14ac:dyDescent="0.25">
      <c r="A125" s="8">
        <v>42246.913124999999</v>
      </c>
      <c r="B125" s="9">
        <f t="shared" si="18"/>
        <v>1</v>
      </c>
      <c r="C125" s="10" t="b">
        <f t="shared" si="12"/>
        <v>1</v>
      </c>
      <c r="D125" s="10" t="b">
        <f t="shared" si="13"/>
        <v>0</v>
      </c>
      <c r="E125" s="9">
        <f t="shared" si="19"/>
        <v>1</v>
      </c>
      <c r="F125" s="11" t="e">
        <f t="shared" si="14"/>
        <v>#VALUE!</v>
      </c>
      <c r="G125" s="10" t="b">
        <f t="shared" si="20"/>
        <v>0</v>
      </c>
      <c r="H125" s="11">
        <f xml:space="preserve"> created_at - HLOOKUP(YEAR(created_at),[1]!Start_Dates,3,0)</f>
        <v>0.91312499999912689</v>
      </c>
      <c r="I125" s="10" t="str">
        <f t="shared" si="15"/>
        <v>Yes</v>
      </c>
      <c r="J125" s="9">
        <f t="shared" si="16"/>
        <v>2015</v>
      </c>
      <c r="K125" s="9">
        <f t="shared" si="23"/>
        <v>0</v>
      </c>
      <c r="L125" s="9">
        <f t="shared" si="23"/>
        <v>1</v>
      </c>
      <c r="M125" s="9">
        <f t="shared" si="23"/>
        <v>0</v>
      </c>
      <c r="N125" s="9">
        <f t="shared" si="23"/>
        <v>0</v>
      </c>
      <c r="O125" s="9">
        <f t="shared" si="23"/>
        <v>0</v>
      </c>
      <c r="P125" s="9">
        <f t="shared" si="23"/>
        <v>0</v>
      </c>
      <c r="Q125" s="9">
        <f t="shared" si="23"/>
        <v>0</v>
      </c>
      <c r="R125" t="s">
        <v>134</v>
      </c>
    </row>
    <row r="126" spans="1:18" x14ac:dyDescent="0.25">
      <c r="A126" s="8">
        <v>42246.955324074072</v>
      </c>
      <c r="B126" s="9">
        <f t="shared" si="18"/>
        <v>0</v>
      </c>
      <c r="C126" s="10" t="b">
        <f t="shared" si="12"/>
        <v>1</v>
      </c>
      <c r="D126" s="10" t="b">
        <f t="shared" si="13"/>
        <v>0</v>
      </c>
      <c r="E126" s="9" t="e">
        <f t="shared" si="19"/>
        <v>#VALUE!</v>
      </c>
      <c r="F126" s="11" t="e">
        <f t="shared" si="14"/>
        <v>#VALUE!</v>
      </c>
      <c r="G126" s="10" t="b">
        <f t="shared" si="20"/>
        <v>0</v>
      </c>
      <c r="H126" s="11">
        <f xml:space="preserve"> created_at - HLOOKUP(YEAR(created_at),[1]!Start_Dates,3,0)</f>
        <v>0.95532407407154096</v>
      </c>
      <c r="I126" s="10" t="str">
        <f t="shared" si="15"/>
        <v>Yes</v>
      </c>
      <c r="J126" s="9">
        <f t="shared" si="16"/>
        <v>2015</v>
      </c>
      <c r="K126" s="9">
        <f t="shared" si="23"/>
        <v>0</v>
      </c>
      <c r="L126" s="9">
        <f t="shared" si="23"/>
        <v>0</v>
      </c>
      <c r="M126" s="9">
        <f t="shared" si="23"/>
        <v>0</v>
      </c>
      <c r="N126" s="9">
        <f t="shared" si="23"/>
        <v>0</v>
      </c>
      <c r="O126" s="9">
        <f t="shared" si="23"/>
        <v>0</v>
      </c>
      <c r="P126" s="9">
        <f t="shared" si="23"/>
        <v>0</v>
      </c>
      <c r="Q126" s="9">
        <f t="shared" si="23"/>
        <v>0</v>
      </c>
      <c r="R126" t="s">
        <v>135</v>
      </c>
    </row>
    <row r="127" spans="1:18" x14ac:dyDescent="0.25">
      <c r="A127" s="8">
        <v>42246.997418981482</v>
      </c>
      <c r="B127" s="9">
        <f t="shared" si="18"/>
        <v>1</v>
      </c>
      <c r="C127" s="10" t="b">
        <f t="shared" si="12"/>
        <v>1</v>
      </c>
      <c r="D127" s="10" t="b">
        <f t="shared" si="13"/>
        <v>0</v>
      </c>
      <c r="E127" s="9">
        <f t="shared" si="19"/>
        <v>1</v>
      </c>
      <c r="F127" s="11" t="e">
        <f t="shared" si="14"/>
        <v>#VALUE!</v>
      </c>
      <c r="G127" s="10" t="b">
        <f t="shared" si="20"/>
        <v>0</v>
      </c>
      <c r="H127" s="11">
        <f xml:space="preserve"> created_at - HLOOKUP(YEAR(created_at),[1]!Start_Dates,3,0)</f>
        <v>0.997418981482042</v>
      </c>
      <c r="I127" s="10" t="str">
        <f t="shared" si="15"/>
        <v>Yes</v>
      </c>
      <c r="J127" s="9">
        <f t="shared" si="16"/>
        <v>2015</v>
      </c>
      <c r="K127" s="9">
        <f t="shared" si="23"/>
        <v>0</v>
      </c>
      <c r="L127" s="9">
        <f t="shared" si="23"/>
        <v>1</v>
      </c>
      <c r="M127" s="9">
        <f t="shared" si="23"/>
        <v>0</v>
      </c>
      <c r="N127" s="9">
        <f t="shared" si="23"/>
        <v>0</v>
      </c>
      <c r="O127" s="9">
        <f t="shared" si="23"/>
        <v>0</v>
      </c>
      <c r="P127" s="9">
        <f t="shared" si="23"/>
        <v>0</v>
      </c>
      <c r="Q127" s="9">
        <f t="shared" si="23"/>
        <v>0</v>
      </c>
      <c r="R127" t="s">
        <v>136</v>
      </c>
    </row>
    <row r="128" spans="1:18" x14ac:dyDescent="0.25">
      <c r="A128" s="8">
        <v>42247.081423611111</v>
      </c>
      <c r="B128" s="9">
        <f t="shared" si="18"/>
        <v>0</v>
      </c>
      <c r="C128" s="10" t="b">
        <f t="shared" si="12"/>
        <v>0</v>
      </c>
      <c r="D128" s="10" t="b">
        <f t="shared" si="13"/>
        <v>0</v>
      </c>
      <c r="E128" s="9" t="e">
        <f t="shared" si="19"/>
        <v>#VALUE!</v>
      </c>
      <c r="F128" s="11" t="e">
        <f t="shared" si="14"/>
        <v>#VALUE!</v>
      </c>
      <c r="G128" s="10" t="b">
        <f t="shared" si="20"/>
        <v>0</v>
      </c>
      <c r="H128" s="11">
        <f xml:space="preserve"> created_at - HLOOKUP(YEAR(created_at),[1]!Start_Dates,3,0)</f>
        <v>1.0814236111109494</v>
      </c>
      <c r="I128" s="10" t="str">
        <f t="shared" si="15"/>
        <v>No</v>
      </c>
      <c r="J128" s="9">
        <f t="shared" si="16"/>
        <v>2015</v>
      </c>
      <c r="K128" s="9">
        <f t="shared" si="23"/>
        <v>0</v>
      </c>
      <c r="L128" s="9">
        <f t="shared" si="23"/>
        <v>0</v>
      </c>
      <c r="M128" s="9">
        <f t="shared" si="23"/>
        <v>0</v>
      </c>
      <c r="N128" s="9">
        <f t="shared" si="23"/>
        <v>0</v>
      </c>
      <c r="O128" s="9">
        <f t="shared" si="23"/>
        <v>0</v>
      </c>
      <c r="P128" s="9">
        <f t="shared" si="23"/>
        <v>0</v>
      </c>
      <c r="Q128" s="9">
        <f t="shared" si="23"/>
        <v>0</v>
      </c>
      <c r="R128" t="s">
        <v>137</v>
      </c>
    </row>
    <row r="129" spans="1:18" x14ac:dyDescent="0.25">
      <c r="A129" s="8">
        <v>42247.115266203713</v>
      </c>
      <c r="B129" s="9">
        <f t="shared" si="18"/>
        <v>0</v>
      </c>
      <c r="C129" s="10" t="b">
        <f t="shared" si="12"/>
        <v>0</v>
      </c>
      <c r="D129" s="10" t="b">
        <f t="shared" si="13"/>
        <v>0</v>
      </c>
      <c r="E129" s="9" t="e">
        <f t="shared" si="19"/>
        <v>#VALUE!</v>
      </c>
      <c r="F129" s="11" t="e">
        <f t="shared" si="14"/>
        <v>#VALUE!</v>
      </c>
      <c r="G129" s="10" t="b">
        <f t="shared" si="20"/>
        <v>0</v>
      </c>
      <c r="H129" s="11">
        <f xml:space="preserve"> created_at - HLOOKUP(YEAR(created_at),[1]!Start_Dates,3,0)</f>
        <v>1.115266203712963</v>
      </c>
      <c r="I129" s="10" t="str">
        <f t="shared" si="15"/>
        <v>No</v>
      </c>
      <c r="J129" s="9">
        <f t="shared" si="16"/>
        <v>2015</v>
      </c>
      <c r="K129" s="9">
        <f t="shared" si="23"/>
        <v>0</v>
      </c>
      <c r="L129" s="9">
        <f t="shared" si="23"/>
        <v>0</v>
      </c>
      <c r="M129" s="9">
        <f t="shared" si="23"/>
        <v>0</v>
      </c>
      <c r="N129" s="9">
        <f t="shared" si="23"/>
        <v>0</v>
      </c>
      <c r="O129" s="9">
        <f t="shared" si="23"/>
        <v>0</v>
      </c>
      <c r="P129" s="9">
        <f t="shared" si="23"/>
        <v>0</v>
      </c>
      <c r="Q129" s="9">
        <f t="shared" si="23"/>
        <v>0</v>
      </c>
      <c r="R129" t="s">
        <v>138</v>
      </c>
    </row>
    <row r="130" spans="1:18" x14ac:dyDescent="0.25">
      <c r="A130" s="8">
        <v>42247.115497685183</v>
      </c>
      <c r="B130" s="9">
        <f t="shared" si="18"/>
        <v>8</v>
      </c>
      <c r="C130" s="10" t="b">
        <f t="shared" ref="C130:C193" si="24">ISNUMBER(SEARCH("hour",R130))</f>
        <v>1</v>
      </c>
      <c r="D130" s="10" t="b">
        <f t="shared" ref="D130:D193" si="25">ISNUMBER(SEARCH("to wadsworth",R130))</f>
        <v>0</v>
      </c>
      <c r="E130" s="9">
        <f t="shared" si="19"/>
        <v>8</v>
      </c>
      <c r="F130" s="11" t="e">
        <f t="shared" ref="F130:F193" si="26">IF(E130&lt;&gt;"", VALUE(LEFT(E130,FIND(" ",E130)-1)),0)</f>
        <v>#VALUE!</v>
      </c>
      <c r="G130" s="10" t="b">
        <f t="shared" si="20"/>
        <v>0</v>
      </c>
      <c r="H130" s="11">
        <f xml:space="preserve"> created_at - HLOOKUP(YEAR(created_at),[1]!Start_Dates,3,0)</f>
        <v>1.1154976851830725</v>
      </c>
      <c r="I130" s="10" t="str">
        <f t="shared" ref="I130:I193" si="27">IF(ISERR(SEARCH("hour",R130)), "No", "Yes")</f>
        <v>Yes</v>
      </c>
      <c r="J130" s="9">
        <f t="shared" ref="J130:J193" si="28">YEAR(A130)</f>
        <v>2015</v>
      </c>
      <c r="K130" s="9">
        <f t="shared" ref="K130:Q145" si="29">IF(Data_Year = K$1, Hours_Wait, 0)</f>
        <v>0</v>
      </c>
      <c r="L130" s="9">
        <f t="shared" si="29"/>
        <v>8</v>
      </c>
      <c r="M130" s="9">
        <f t="shared" si="29"/>
        <v>0</v>
      </c>
      <c r="N130" s="9">
        <f t="shared" si="29"/>
        <v>0</v>
      </c>
      <c r="O130" s="9">
        <f t="shared" si="29"/>
        <v>0</v>
      </c>
      <c r="P130" s="9">
        <f t="shared" si="29"/>
        <v>0</v>
      </c>
      <c r="Q130" s="9">
        <f t="shared" si="29"/>
        <v>0</v>
      </c>
      <c r="R130" t="s">
        <v>139</v>
      </c>
    </row>
    <row r="131" spans="1:18" x14ac:dyDescent="0.25">
      <c r="A131" s="8">
        <v>42247.115949074083</v>
      </c>
      <c r="B131" s="9">
        <f t="shared" ref="B131:B194" si="30">IF(ISNUMBER(E131), E131, 0)</f>
        <v>0</v>
      </c>
      <c r="C131" s="10" t="b">
        <f t="shared" si="24"/>
        <v>1</v>
      </c>
      <c r="D131" s="10" t="b">
        <f t="shared" si="25"/>
        <v>0</v>
      </c>
      <c r="E131" s="9" t="e">
        <f t="shared" ref="E131:E194" si="31" xml:space="preserve"> ABS(VALUE(MID(R131, (SEARCH("hour", R131) - 3), 2)))</f>
        <v>#VALUE!</v>
      </c>
      <c r="F131" s="11" t="e">
        <f t="shared" si="26"/>
        <v>#VALUE!</v>
      </c>
      <c r="G131" s="10" t="b">
        <f t="shared" ref="G131:G194" si="32">OR(ISNUMBER(SEARCH("clear", R131)), ISNUMBER(SEARCH("no wait", R131)))</f>
        <v>1</v>
      </c>
      <c r="H131" s="11">
        <f xml:space="preserve"> created_at - HLOOKUP(YEAR(created_at),[1]!Start_Dates,3,0)</f>
        <v>1.1159490740828915</v>
      </c>
      <c r="I131" s="10" t="str">
        <f t="shared" si="27"/>
        <v>Yes</v>
      </c>
      <c r="J131" s="9">
        <f t="shared" si="28"/>
        <v>2015</v>
      </c>
      <c r="K131" s="9">
        <f t="shared" si="29"/>
        <v>0</v>
      </c>
      <c r="L131" s="9">
        <f t="shared" si="29"/>
        <v>0</v>
      </c>
      <c r="M131" s="9">
        <f t="shared" si="29"/>
        <v>0</v>
      </c>
      <c r="N131" s="9">
        <f t="shared" si="29"/>
        <v>0</v>
      </c>
      <c r="O131" s="9">
        <f t="shared" si="29"/>
        <v>0</v>
      </c>
      <c r="P131" s="9">
        <f t="shared" si="29"/>
        <v>0</v>
      </c>
      <c r="Q131" s="9">
        <f t="shared" si="29"/>
        <v>0</v>
      </c>
      <c r="R131" t="s">
        <v>140</v>
      </c>
    </row>
    <row r="132" spans="1:18" x14ac:dyDescent="0.25">
      <c r="A132" s="8">
        <v>42247.11645833333</v>
      </c>
      <c r="B132" s="9">
        <f t="shared" si="30"/>
        <v>0</v>
      </c>
      <c r="C132" s="10" t="b">
        <f t="shared" si="24"/>
        <v>0</v>
      </c>
      <c r="D132" s="10" t="b">
        <f t="shared" si="25"/>
        <v>0</v>
      </c>
      <c r="E132" s="9" t="e">
        <f t="shared" si="31"/>
        <v>#VALUE!</v>
      </c>
      <c r="F132" s="11" t="e">
        <f t="shared" si="26"/>
        <v>#VALUE!</v>
      </c>
      <c r="G132" s="10" t="b">
        <f t="shared" si="32"/>
        <v>0</v>
      </c>
      <c r="H132" s="11">
        <f xml:space="preserve"> created_at - HLOOKUP(YEAR(created_at),[1]!Start_Dates,3,0)</f>
        <v>1.1164583333302289</v>
      </c>
      <c r="I132" s="10" t="str">
        <f t="shared" si="27"/>
        <v>No</v>
      </c>
      <c r="J132" s="9">
        <f t="shared" si="28"/>
        <v>2015</v>
      </c>
      <c r="K132" s="9">
        <f t="shared" si="29"/>
        <v>0</v>
      </c>
      <c r="L132" s="9">
        <f t="shared" si="29"/>
        <v>0</v>
      </c>
      <c r="M132" s="9">
        <f t="shared" si="29"/>
        <v>0</v>
      </c>
      <c r="N132" s="9">
        <f t="shared" si="29"/>
        <v>0</v>
      </c>
      <c r="O132" s="9">
        <f t="shared" si="29"/>
        <v>0</v>
      </c>
      <c r="P132" s="9">
        <f t="shared" si="29"/>
        <v>0</v>
      </c>
      <c r="Q132" s="9">
        <f t="shared" si="29"/>
        <v>0</v>
      </c>
      <c r="R132" t="s">
        <v>141</v>
      </c>
    </row>
    <row r="133" spans="1:18" x14ac:dyDescent="0.25">
      <c r="A133" s="8">
        <v>42247.164305555547</v>
      </c>
      <c r="B133" s="9">
        <f t="shared" si="30"/>
        <v>0</v>
      </c>
      <c r="C133" s="10" t="b">
        <f t="shared" si="24"/>
        <v>0</v>
      </c>
      <c r="D133" s="10" t="b">
        <f t="shared" si="25"/>
        <v>0</v>
      </c>
      <c r="E133" s="9" t="e">
        <f t="shared" si="31"/>
        <v>#VALUE!</v>
      </c>
      <c r="F133" s="11" t="e">
        <f t="shared" si="26"/>
        <v>#VALUE!</v>
      </c>
      <c r="G133" s="10" t="b">
        <f t="shared" si="32"/>
        <v>0</v>
      </c>
      <c r="H133" s="11">
        <f xml:space="preserve"> created_at - HLOOKUP(YEAR(created_at),[1]!Start_Dates,3,0)</f>
        <v>1.1643055555468891</v>
      </c>
      <c r="I133" s="10" t="str">
        <f t="shared" si="27"/>
        <v>No</v>
      </c>
      <c r="J133" s="9">
        <f t="shared" si="28"/>
        <v>2015</v>
      </c>
      <c r="K133" s="9">
        <f t="shared" si="29"/>
        <v>0</v>
      </c>
      <c r="L133" s="9">
        <f t="shared" si="29"/>
        <v>0</v>
      </c>
      <c r="M133" s="9">
        <f t="shared" si="29"/>
        <v>0</v>
      </c>
      <c r="N133" s="9">
        <f t="shared" si="29"/>
        <v>0</v>
      </c>
      <c r="O133" s="9">
        <f t="shared" si="29"/>
        <v>0</v>
      </c>
      <c r="P133" s="9">
        <f t="shared" si="29"/>
        <v>0</v>
      </c>
      <c r="Q133" s="9">
        <f t="shared" si="29"/>
        <v>0</v>
      </c>
      <c r="R133" t="s">
        <v>142</v>
      </c>
    </row>
    <row r="134" spans="1:18" x14ac:dyDescent="0.25">
      <c r="A134" s="8">
        <v>42247.322465277779</v>
      </c>
      <c r="B134" s="9">
        <f t="shared" si="30"/>
        <v>0</v>
      </c>
      <c r="C134" s="10" t="b">
        <f t="shared" si="24"/>
        <v>0</v>
      </c>
      <c r="D134" s="10" t="b">
        <f t="shared" si="25"/>
        <v>0</v>
      </c>
      <c r="E134" s="9" t="e">
        <f t="shared" si="31"/>
        <v>#VALUE!</v>
      </c>
      <c r="F134" s="11" t="e">
        <f t="shared" si="26"/>
        <v>#VALUE!</v>
      </c>
      <c r="G134" s="10" t="b">
        <f t="shared" si="32"/>
        <v>1</v>
      </c>
      <c r="H134" s="11">
        <f xml:space="preserve"> created_at - HLOOKUP(YEAR(created_at),[1]!Start_Dates,3,0)</f>
        <v>1.3224652777789743</v>
      </c>
      <c r="I134" s="10" t="str">
        <f t="shared" si="27"/>
        <v>No</v>
      </c>
      <c r="J134" s="9">
        <f t="shared" si="28"/>
        <v>2015</v>
      </c>
      <c r="K134" s="9">
        <f t="shared" si="29"/>
        <v>0</v>
      </c>
      <c r="L134" s="9">
        <f t="shared" si="29"/>
        <v>0</v>
      </c>
      <c r="M134" s="9">
        <f t="shared" si="29"/>
        <v>0</v>
      </c>
      <c r="N134" s="9">
        <f t="shared" si="29"/>
        <v>0</v>
      </c>
      <c r="O134" s="9">
        <f t="shared" si="29"/>
        <v>0</v>
      </c>
      <c r="P134" s="9">
        <f t="shared" si="29"/>
        <v>0</v>
      </c>
      <c r="Q134" s="9">
        <f t="shared" si="29"/>
        <v>0</v>
      </c>
      <c r="R134" t="s">
        <v>143</v>
      </c>
    </row>
    <row r="135" spans="1:18" x14ac:dyDescent="0.25">
      <c r="A135" s="8">
        <v>42247.404178240737</v>
      </c>
      <c r="B135" s="9">
        <f t="shared" si="30"/>
        <v>0</v>
      </c>
      <c r="C135" s="10" t="b">
        <f t="shared" si="24"/>
        <v>1</v>
      </c>
      <c r="D135" s="10" t="b">
        <f t="shared" si="25"/>
        <v>0</v>
      </c>
      <c r="E135" s="9" t="e">
        <f t="shared" si="31"/>
        <v>#VALUE!</v>
      </c>
      <c r="F135" s="11" t="e">
        <f t="shared" si="26"/>
        <v>#VALUE!</v>
      </c>
      <c r="G135" s="10" t="b">
        <f t="shared" si="32"/>
        <v>0</v>
      </c>
      <c r="H135" s="11">
        <f xml:space="preserve"> created_at - HLOOKUP(YEAR(created_at),[1]!Start_Dates,3,0)</f>
        <v>1.4041782407366554</v>
      </c>
      <c r="I135" s="10" t="str">
        <f t="shared" si="27"/>
        <v>Yes</v>
      </c>
      <c r="J135" s="9">
        <f t="shared" si="28"/>
        <v>2015</v>
      </c>
      <c r="K135" s="9">
        <f t="shared" si="29"/>
        <v>0</v>
      </c>
      <c r="L135" s="9">
        <f t="shared" si="29"/>
        <v>0</v>
      </c>
      <c r="M135" s="9">
        <f t="shared" si="29"/>
        <v>0</v>
      </c>
      <c r="N135" s="9">
        <f t="shared" si="29"/>
        <v>0</v>
      </c>
      <c r="O135" s="9">
        <f t="shared" si="29"/>
        <v>0</v>
      </c>
      <c r="P135" s="9">
        <f t="shared" si="29"/>
        <v>0</v>
      </c>
      <c r="Q135" s="9">
        <f t="shared" si="29"/>
        <v>0</v>
      </c>
      <c r="R135" t="s">
        <v>144</v>
      </c>
    </row>
    <row r="136" spans="1:18" x14ac:dyDescent="0.25">
      <c r="A136" s="8">
        <v>42247.51699074074</v>
      </c>
      <c r="B136" s="9">
        <f t="shared" si="30"/>
        <v>0</v>
      </c>
      <c r="C136" s="10" t="b">
        <f t="shared" si="24"/>
        <v>1</v>
      </c>
      <c r="D136" s="10" t="b">
        <f t="shared" si="25"/>
        <v>0</v>
      </c>
      <c r="E136" s="9" t="e">
        <f t="shared" si="31"/>
        <v>#VALUE!</v>
      </c>
      <c r="F136" s="11" t="e">
        <f t="shared" si="26"/>
        <v>#VALUE!</v>
      </c>
      <c r="G136" s="10" t="b">
        <f t="shared" si="32"/>
        <v>0</v>
      </c>
      <c r="H136" s="11">
        <f xml:space="preserve"> created_at - HLOOKUP(YEAR(created_at),[1]!Start_Dates,3,0)</f>
        <v>1.5169907407398568</v>
      </c>
      <c r="I136" s="10" t="str">
        <f t="shared" si="27"/>
        <v>Yes</v>
      </c>
      <c r="J136" s="9">
        <f t="shared" si="28"/>
        <v>2015</v>
      </c>
      <c r="K136" s="9">
        <f t="shared" si="29"/>
        <v>0</v>
      </c>
      <c r="L136" s="9">
        <f t="shared" si="29"/>
        <v>0</v>
      </c>
      <c r="M136" s="9">
        <f t="shared" si="29"/>
        <v>0</v>
      </c>
      <c r="N136" s="9">
        <f t="shared" si="29"/>
        <v>0</v>
      </c>
      <c r="O136" s="9">
        <f t="shared" si="29"/>
        <v>0</v>
      </c>
      <c r="P136" s="9">
        <f t="shared" si="29"/>
        <v>0</v>
      </c>
      <c r="Q136" s="9">
        <f t="shared" si="29"/>
        <v>0</v>
      </c>
      <c r="R136" t="s">
        <v>145</v>
      </c>
    </row>
    <row r="137" spans="1:18" x14ac:dyDescent="0.25">
      <c r="A137" s="8">
        <v>42247.521261574067</v>
      </c>
      <c r="B137" s="9">
        <f t="shared" si="30"/>
        <v>0</v>
      </c>
      <c r="C137" s="10" t="b">
        <f t="shared" si="24"/>
        <v>0</v>
      </c>
      <c r="D137" s="10" t="b">
        <f t="shared" si="25"/>
        <v>0</v>
      </c>
      <c r="E137" s="9" t="e">
        <f t="shared" si="31"/>
        <v>#VALUE!</v>
      </c>
      <c r="F137" s="11" t="e">
        <f t="shared" si="26"/>
        <v>#VALUE!</v>
      </c>
      <c r="G137" s="10" t="b">
        <f t="shared" si="32"/>
        <v>0</v>
      </c>
      <c r="H137" s="11">
        <f xml:space="preserve"> created_at - HLOOKUP(YEAR(created_at),[1]!Start_Dates,3,0)</f>
        <v>1.5212615740674664</v>
      </c>
      <c r="I137" s="10" t="str">
        <f t="shared" si="27"/>
        <v>No</v>
      </c>
      <c r="J137" s="9">
        <f t="shared" si="28"/>
        <v>2015</v>
      </c>
      <c r="K137" s="9">
        <f t="shared" si="29"/>
        <v>0</v>
      </c>
      <c r="L137" s="9">
        <f t="shared" si="29"/>
        <v>0</v>
      </c>
      <c r="M137" s="9">
        <f t="shared" si="29"/>
        <v>0</v>
      </c>
      <c r="N137" s="9">
        <f t="shared" si="29"/>
        <v>0</v>
      </c>
      <c r="O137" s="9">
        <f t="shared" si="29"/>
        <v>0</v>
      </c>
      <c r="P137" s="9">
        <f t="shared" si="29"/>
        <v>0</v>
      </c>
      <c r="Q137" s="9">
        <f t="shared" si="29"/>
        <v>0</v>
      </c>
      <c r="R137" t="s">
        <v>146</v>
      </c>
    </row>
    <row r="138" spans="1:18" x14ac:dyDescent="0.25">
      <c r="A138" s="8">
        <v>42247.521817129629</v>
      </c>
      <c r="B138" s="9">
        <f t="shared" si="30"/>
        <v>0</v>
      </c>
      <c r="C138" s="10" t="b">
        <f t="shared" si="24"/>
        <v>0</v>
      </c>
      <c r="D138" s="10" t="b">
        <f t="shared" si="25"/>
        <v>0</v>
      </c>
      <c r="E138" s="9" t="e">
        <f t="shared" si="31"/>
        <v>#VALUE!</v>
      </c>
      <c r="F138" s="11" t="e">
        <f t="shared" si="26"/>
        <v>#VALUE!</v>
      </c>
      <c r="G138" s="10" t="b">
        <f t="shared" si="32"/>
        <v>0</v>
      </c>
      <c r="H138" s="11">
        <f xml:space="preserve"> created_at - HLOOKUP(YEAR(created_at),[1]!Start_Dates,3,0)</f>
        <v>1.5218171296291985</v>
      </c>
      <c r="I138" s="10" t="str">
        <f t="shared" si="27"/>
        <v>No</v>
      </c>
      <c r="J138" s="9">
        <f t="shared" si="28"/>
        <v>2015</v>
      </c>
      <c r="K138" s="9">
        <f t="shared" si="29"/>
        <v>0</v>
      </c>
      <c r="L138" s="9">
        <f t="shared" si="29"/>
        <v>0</v>
      </c>
      <c r="M138" s="9">
        <f t="shared" si="29"/>
        <v>0</v>
      </c>
      <c r="N138" s="9">
        <f t="shared" si="29"/>
        <v>0</v>
      </c>
      <c r="O138" s="9">
        <f t="shared" si="29"/>
        <v>0</v>
      </c>
      <c r="P138" s="9">
        <f t="shared" si="29"/>
        <v>0</v>
      </c>
      <c r="Q138" s="9">
        <f t="shared" si="29"/>
        <v>0</v>
      </c>
      <c r="R138" t="s">
        <v>147</v>
      </c>
    </row>
    <row r="139" spans="1:18" x14ac:dyDescent="0.25">
      <c r="A139" s="8">
        <v>42247.53466435185</v>
      </c>
      <c r="B139" s="9">
        <f t="shared" si="30"/>
        <v>0</v>
      </c>
      <c r="C139" s="10" t="b">
        <f t="shared" si="24"/>
        <v>0</v>
      </c>
      <c r="D139" s="10" t="b">
        <f t="shared" si="25"/>
        <v>0</v>
      </c>
      <c r="E139" s="9" t="e">
        <f t="shared" si="31"/>
        <v>#VALUE!</v>
      </c>
      <c r="F139" s="11" t="e">
        <f t="shared" si="26"/>
        <v>#VALUE!</v>
      </c>
      <c r="G139" s="10" t="b">
        <f t="shared" si="32"/>
        <v>0</v>
      </c>
      <c r="H139" s="11">
        <f xml:space="preserve"> created_at - HLOOKUP(YEAR(created_at),[1]!Start_Dates,3,0)</f>
        <v>1.5346643518496421</v>
      </c>
      <c r="I139" s="10" t="str">
        <f t="shared" si="27"/>
        <v>No</v>
      </c>
      <c r="J139" s="9">
        <f t="shared" si="28"/>
        <v>2015</v>
      </c>
      <c r="K139" s="9">
        <f t="shared" si="29"/>
        <v>0</v>
      </c>
      <c r="L139" s="9">
        <f t="shared" si="29"/>
        <v>0</v>
      </c>
      <c r="M139" s="9">
        <f t="shared" si="29"/>
        <v>0</v>
      </c>
      <c r="N139" s="9">
        <f t="shared" si="29"/>
        <v>0</v>
      </c>
      <c r="O139" s="9">
        <f t="shared" si="29"/>
        <v>0</v>
      </c>
      <c r="P139" s="9">
        <f t="shared" si="29"/>
        <v>0</v>
      </c>
      <c r="Q139" s="9">
        <f t="shared" si="29"/>
        <v>0</v>
      </c>
      <c r="R139" t="s">
        <v>148</v>
      </c>
    </row>
    <row r="140" spans="1:18" x14ac:dyDescent="0.25">
      <c r="A140" s="8">
        <v>42247.544976851852</v>
      </c>
      <c r="B140" s="9">
        <f t="shared" si="30"/>
        <v>0</v>
      </c>
      <c r="C140" s="10" t="b">
        <f t="shared" si="24"/>
        <v>1</v>
      </c>
      <c r="D140" s="10" t="b">
        <f t="shared" si="25"/>
        <v>0</v>
      </c>
      <c r="E140" s="9" t="e">
        <f t="shared" si="31"/>
        <v>#VALUE!</v>
      </c>
      <c r="F140" s="11" t="e">
        <f t="shared" si="26"/>
        <v>#VALUE!</v>
      </c>
      <c r="G140" s="10" t="b">
        <f t="shared" si="32"/>
        <v>0</v>
      </c>
      <c r="H140" s="11">
        <f xml:space="preserve"> created_at - HLOOKUP(YEAR(created_at),[1]!Start_Dates,3,0)</f>
        <v>1.5449768518519704</v>
      </c>
      <c r="I140" s="10" t="str">
        <f t="shared" si="27"/>
        <v>Yes</v>
      </c>
      <c r="J140" s="9">
        <f t="shared" si="28"/>
        <v>2015</v>
      </c>
      <c r="K140" s="9">
        <f t="shared" si="29"/>
        <v>0</v>
      </c>
      <c r="L140" s="9">
        <f t="shared" si="29"/>
        <v>0</v>
      </c>
      <c r="M140" s="9">
        <f t="shared" si="29"/>
        <v>0</v>
      </c>
      <c r="N140" s="9">
        <f t="shared" si="29"/>
        <v>0</v>
      </c>
      <c r="O140" s="9">
        <f t="shared" si="29"/>
        <v>0</v>
      </c>
      <c r="P140" s="9">
        <f t="shared" si="29"/>
        <v>0</v>
      </c>
      <c r="Q140" s="9">
        <f t="shared" si="29"/>
        <v>0</v>
      </c>
      <c r="R140" t="s">
        <v>149</v>
      </c>
    </row>
    <row r="141" spans="1:18" x14ac:dyDescent="0.25">
      <c r="A141" s="8">
        <v>42247.582754629628</v>
      </c>
      <c r="B141" s="9">
        <f t="shared" si="30"/>
        <v>3</v>
      </c>
      <c r="C141" s="10" t="b">
        <f t="shared" si="24"/>
        <v>1</v>
      </c>
      <c r="D141" s="10" t="b">
        <f t="shared" si="25"/>
        <v>0</v>
      </c>
      <c r="E141" s="9">
        <f t="shared" si="31"/>
        <v>3</v>
      </c>
      <c r="F141" s="11" t="e">
        <f t="shared" si="26"/>
        <v>#VALUE!</v>
      </c>
      <c r="G141" s="10" t="b">
        <f t="shared" si="32"/>
        <v>0</v>
      </c>
      <c r="H141" s="11">
        <f xml:space="preserve"> created_at - HLOOKUP(YEAR(created_at),[1]!Start_Dates,3,0)</f>
        <v>1.5827546296277433</v>
      </c>
      <c r="I141" s="10" t="str">
        <f t="shared" si="27"/>
        <v>Yes</v>
      </c>
      <c r="J141" s="9">
        <f t="shared" si="28"/>
        <v>2015</v>
      </c>
      <c r="K141" s="9">
        <f t="shared" si="29"/>
        <v>0</v>
      </c>
      <c r="L141" s="9">
        <f t="shared" si="29"/>
        <v>3</v>
      </c>
      <c r="M141" s="9">
        <f t="shared" si="29"/>
        <v>0</v>
      </c>
      <c r="N141" s="9">
        <f t="shared" si="29"/>
        <v>0</v>
      </c>
      <c r="O141" s="9">
        <f t="shared" si="29"/>
        <v>0</v>
      </c>
      <c r="P141" s="9">
        <f t="shared" si="29"/>
        <v>0</v>
      </c>
      <c r="Q141" s="9">
        <f t="shared" si="29"/>
        <v>0</v>
      </c>
      <c r="R141" t="s">
        <v>150</v>
      </c>
    </row>
    <row r="142" spans="1:18" x14ac:dyDescent="0.25">
      <c r="A142" s="8">
        <v>42247.617337962962</v>
      </c>
      <c r="B142" s="9">
        <f t="shared" si="30"/>
        <v>2</v>
      </c>
      <c r="C142" s="10" t="b">
        <f t="shared" si="24"/>
        <v>1</v>
      </c>
      <c r="D142" s="10" t="b">
        <f t="shared" si="25"/>
        <v>0</v>
      </c>
      <c r="E142" s="9">
        <f t="shared" si="31"/>
        <v>2</v>
      </c>
      <c r="F142" s="11" t="e">
        <f t="shared" si="26"/>
        <v>#VALUE!</v>
      </c>
      <c r="G142" s="10" t="b">
        <f t="shared" si="32"/>
        <v>0</v>
      </c>
      <c r="H142" s="11">
        <f xml:space="preserve"> created_at - HLOOKUP(YEAR(created_at),[1]!Start_Dates,3,0)</f>
        <v>1.6173379629617557</v>
      </c>
      <c r="I142" s="10" t="str">
        <f t="shared" si="27"/>
        <v>Yes</v>
      </c>
      <c r="J142" s="9">
        <f t="shared" si="28"/>
        <v>2015</v>
      </c>
      <c r="K142" s="9">
        <f t="shared" si="29"/>
        <v>0</v>
      </c>
      <c r="L142" s="9">
        <f t="shared" si="29"/>
        <v>2</v>
      </c>
      <c r="M142" s="9">
        <f t="shared" si="29"/>
        <v>0</v>
      </c>
      <c r="N142" s="9">
        <f t="shared" si="29"/>
        <v>0</v>
      </c>
      <c r="O142" s="9">
        <f t="shared" si="29"/>
        <v>0</v>
      </c>
      <c r="P142" s="9">
        <f t="shared" si="29"/>
        <v>0</v>
      </c>
      <c r="Q142" s="9">
        <f t="shared" si="29"/>
        <v>0</v>
      </c>
      <c r="R142" t="s">
        <v>151</v>
      </c>
    </row>
    <row r="143" spans="1:18" x14ac:dyDescent="0.25">
      <c r="A143" s="8">
        <v>42247.663252314807</v>
      </c>
      <c r="B143" s="9">
        <f t="shared" si="30"/>
        <v>2</v>
      </c>
      <c r="C143" s="10" t="b">
        <f t="shared" si="24"/>
        <v>1</v>
      </c>
      <c r="D143" s="10" t="b">
        <f t="shared" si="25"/>
        <v>0</v>
      </c>
      <c r="E143" s="9">
        <f t="shared" si="31"/>
        <v>2</v>
      </c>
      <c r="F143" s="11" t="e">
        <f t="shared" si="26"/>
        <v>#VALUE!</v>
      </c>
      <c r="G143" s="10" t="b">
        <f t="shared" si="32"/>
        <v>0</v>
      </c>
      <c r="H143" s="11">
        <f xml:space="preserve"> created_at - HLOOKUP(YEAR(created_at),[1]!Start_Dates,3,0)</f>
        <v>1.6632523148073233</v>
      </c>
      <c r="I143" s="10" t="str">
        <f t="shared" si="27"/>
        <v>Yes</v>
      </c>
      <c r="J143" s="9">
        <f t="shared" si="28"/>
        <v>2015</v>
      </c>
      <c r="K143" s="9">
        <f t="shared" si="29"/>
        <v>0</v>
      </c>
      <c r="L143" s="9">
        <f t="shared" si="29"/>
        <v>2</v>
      </c>
      <c r="M143" s="9">
        <f t="shared" si="29"/>
        <v>0</v>
      </c>
      <c r="N143" s="9">
        <f t="shared" si="29"/>
        <v>0</v>
      </c>
      <c r="O143" s="9">
        <f t="shared" si="29"/>
        <v>0</v>
      </c>
      <c r="P143" s="9">
        <f t="shared" si="29"/>
        <v>0</v>
      </c>
      <c r="Q143" s="9">
        <f t="shared" si="29"/>
        <v>0</v>
      </c>
      <c r="R143" t="s">
        <v>152</v>
      </c>
    </row>
    <row r="144" spans="1:18" x14ac:dyDescent="0.25">
      <c r="A144" s="8">
        <v>42247.713518518518</v>
      </c>
      <c r="B144" s="9">
        <f t="shared" si="30"/>
        <v>2</v>
      </c>
      <c r="C144" s="10" t="b">
        <f t="shared" si="24"/>
        <v>1</v>
      </c>
      <c r="D144" s="10" t="b">
        <f t="shared" si="25"/>
        <v>0</v>
      </c>
      <c r="E144" s="9">
        <f t="shared" si="31"/>
        <v>2</v>
      </c>
      <c r="F144" s="11" t="e">
        <f t="shared" si="26"/>
        <v>#VALUE!</v>
      </c>
      <c r="G144" s="10" t="b">
        <f t="shared" si="32"/>
        <v>0</v>
      </c>
      <c r="H144" s="11">
        <f xml:space="preserve"> created_at - HLOOKUP(YEAR(created_at),[1]!Start_Dates,3,0)</f>
        <v>1.713518518517958</v>
      </c>
      <c r="I144" s="10" t="str">
        <f t="shared" si="27"/>
        <v>Yes</v>
      </c>
      <c r="J144" s="9">
        <f t="shared" si="28"/>
        <v>2015</v>
      </c>
      <c r="K144" s="9">
        <f t="shared" si="29"/>
        <v>0</v>
      </c>
      <c r="L144" s="9">
        <f t="shared" si="29"/>
        <v>2</v>
      </c>
      <c r="M144" s="9">
        <f t="shared" si="29"/>
        <v>0</v>
      </c>
      <c r="N144" s="9">
        <f t="shared" si="29"/>
        <v>0</v>
      </c>
      <c r="O144" s="9">
        <f t="shared" si="29"/>
        <v>0</v>
      </c>
      <c r="P144" s="9">
        <f t="shared" si="29"/>
        <v>0</v>
      </c>
      <c r="Q144" s="9">
        <f t="shared" si="29"/>
        <v>0</v>
      </c>
      <c r="R144" t="s">
        <v>153</v>
      </c>
    </row>
    <row r="145" spans="1:18" x14ac:dyDescent="0.25">
      <c r="A145" s="8">
        <v>42247.747395833343</v>
      </c>
      <c r="B145" s="9">
        <f t="shared" si="30"/>
        <v>2</v>
      </c>
      <c r="C145" s="10" t="b">
        <f t="shared" si="24"/>
        <v>1</v>
      </c>
      <c r="D145" s="10" t="b">
        <f t="shared" si="25"/>
        <v>0</v>
      </c>
      <c r="E145" s="9">
        <f t="shared" si="31"/>
        <v>2</v>
      </c>
      <c r="F145" s="11" t="e">
        <f t="shared" si="26"/>
        <v>#VALUE!</v>
      </c>
      <c r="G145" s="10" t="b">
        <f t="shared" si="32"/>
        <v>0</v>
      </c>
      <c r="H145" s="11">
        <f xml:space="preserve"> created_at - HLOOKUP(YEAR(created_at),[1]!Start_Dates,3,0)</f>
        <v>1.7473958333430346</v>
      </c>
      <c r="I145" s="10" t="str">
        <f t="shared" si="27"/>
        <v>Yes</v>
      </c>
      <c r="J145" s="9">
        <f t="shared" si="28"/>
        <v>2015</v>
      </c>
      <c r="K145" s="9">
        <f t="shared" si="29"/>
        <v>0</v>
      </c>
      <c r="L145" s="9">
        <f t="shared" si="29"/>
        <v>2</v>
      </c>
      <c r="M145" s="9">
        <f t="shared" si="29"/>
        <v>0</v>
      </c>
      <c r="N145" s="9">
        <f t="shared" si="29"/>
        <v>0</v>
      </c>
      <c r="O145" s="9">
        <f t="shared" si="29"/>
        <v>0</v>
      </c>
      <c r="P145" s="9">
        <f t="shared" si="29"/>
        <v>0</v>
      </c>
      <c r="Q145" s="9">
        <f t="shared" si="29"/>
        <v>0</v>
      </c>
      <c r="R145" t="s">
        <v>154</v>
      </c>
    </row>
    <row r="146" spans="1:18" x14ac:dyDescent="0.25">
      <c r="A146" s="8">
        <v>42247.788483796299</v>
      </c>
      <c r="B146" s="9">
        <f t="shared" si="30"/>
        <v>2</v>
      </c>
      <c r="C146" s="10" t="b">
        <f t="shared" si="24"/>
        <v>1</v>
      </c>
      <c r="D146" s="10" t="b">
        <f t="shared" si="25"/>
        <v>0</v>
      </c>
      <c r="E146" s="9">
        <f t="shared" si="31"/>
        <v>2</v>
      </c>
      <c r="F146" s="11" t="e">
        <f t="shared" si="26"/>
        <v>#VALUE!</v>
      </c>
      <c r="G146" s="10" t="b">
        <f t="shared" si="32"/>
        <v>0</v>
      </c>
      <c r="H146" s="11">
        <f xml:space="preserve"> created_at - HLOOKUP(YEAR(created_at),[1]!Start_Dates,3,0)</f>
        <v>1.7884837962992606</v>
      </c>
      <c r="I146" s="10" t="str">
        <f t="shared" si="27"/>
        <v>Yes</v>
      </c>
      <c r="J146" s="9">
        <f t="shared" si="28"/>
        <v>2015</v>
      </c>
      <c r="K146" s="9">
        <f t="shared" ref="K146:Q161" si="33">IF(Data_Year = K$1, Hours_Wait, 0)</f>
        <v>0</v>
      </c>
      <c r="L146" s="9">
        <f t="shared" si="33"/>
        <v>2</v>
      </c>
      <c r="M146" s="9">
        <f t="shared" si="33"/>
        <v>0</v>
      </c>
      <c r="N146" s="9">
        <f t="shared" si="33"/>
        <v>0</v>
      </c>
      <c r="O146" s="9">
        <f t="shared" si="33"/>
        <v>0</v>
      </c>
      <c r="P146" s="9">
        <f t="shared" si="33"/>
        <v>0</v>
      </c>
      <c r="Q146" s="9">
        <f t="shared" si="33"/>
        <v>0</v>
      </c>
      <c r="R146" t="s">
        <v>155</v>
      </c>
    </row>
    <row r="147" spans="1:18" x14ac:dyDescent="0.25">
      <c r="A147" s="8">
        <v>42247.836030092592</v>
      </c>
      <c r="B147" s="9">
        <f t="shared" si="30"/>
        <v>2</v>
      </c>
      <c r="C147" s="10" t="b">
        <f t="shared" si="24"/>
        <v>1</v>
      </c>
      <c r="D147" s="10" t="b">
        <f t="shared" si="25"/>
        <v>0</v>
      </c>
      <c r="E147" s="9">
        <f t="shared" si="31"/>
        <v>2</v>
      </c>
      <c r="F147" s="11" t="e">
        <f t="shared" si="26"/>
        <v>#VALUE!</v>
      </c>
      <c r="G147" s="10" t="b">
        <f t="shared" si="32"/>
        <v>0</v>
      </c>
      <c r="H147" s="11">
        <f xml:space="preserve"> created_at - HLOOKUP(YEAR(created_at),[1]!Start_Dates,3,0)</f>
        <v>1.8360300925924093</v>
      </c>
      <c r="I147" s="10" t="str">
        <f t="shared" si="27"/>
        <v>Yes</v>
      </c>
      <c r="J147" s="9">
        <f t="shared" si="28"/>
        <v>2015</v>
      </c>
      <c r="K147" s="9">
        <f t="shared" si="33"/>
        <v>0</v>
      </c>
      <c r="L147" s="9">
        <f t="shared" si="33"/>
        <v>2</v>
      </c>
      <c r="M147" s="9">
        <f t="shared" si="33"/>
        <v>0</v>
      </c>
      <c r="N147" s="9">
        <f t="shared" si="33"/>
        <v>0</v>
      </c>
      <c r="O147" s="9">
        <f t="shared" si="33"/>
        <v>0</v>
      </c>
      <c r="P147" s="9">
        <f t="shared" si="33"/>
        <v>0</v>
      </c>
      <c r="Q147" s="9">
        <f t="shared" si="33"/>
        <v>0</v>
      </c>
      <c r="R147" t="s">
        <v>156</v>
      </c>
    </row>
    <row r="148" spans="1:18" x14ac:dyDescent="0.25">
      <c r="A148" s="8">
        <v>42247.873599537037</v>
      </c>
      <c r="B148" s="9">
        <f t="shared" si="30"/>
        <v>2</v>
      </c>
      <c r="C148" s="10" t="b">
        <f t="shared" si="24"/>
        <v>1</v>
      </c>
      <c r="D148" s="10" t="b">
        <f t="shared" si="25"/>
        <v>0</v>
      </c>
      <c r="E148" s="9">
        <f t="shared" si="31"/>
        <v>2</v>
      </c>
      <c r="F148" s="11" t="e">
        <f t="shared" si="26"/>
        <v>#VALUE!</v>
      </c>
      <c r="G148" s="10" t="b">
        <f t="shared" si="32"/>
        <v>0</v>
      </c>
      <c r="H148" s="11">
        <f xml:space="preserve"> created_at - HLOOKUP(YEAR(created_at),[1]!Start_Dates,3,0)</f>
        <v>1.8735995370370802</v>
      </c>
      <c r="I148" s="10" t="str">
        <f t="shared" si="27"/>
        <v>Yes</v>
      </c>
      <c r="J148" s="9">
        <f t="shared" si="28"/>
        <v>2015</v>
      </c>
      <c r="K148" s="9">
        <f t="shared" si="33"/>
        <v>0</v>
      </c>
      <c r="L148" s="9">
        <f t="shared" si="33"/>
        <v>2</v>
      </c>
      <c r="M148" s="9">
        <f t="shared" si="33"/>
        <v>0</v>
      </c>
      <c r="N148" s="9">
        <f t="shared" si="33"/>
        <v>0</v>
      </c>
      <c r="O148" s="9">
        <f t="shared" si="33"/>
        <v>0</v>
      </c>
      <c r="P148" s="9">
        <f t="shared" si="33"/>
        <v>0</v>
      </c>
      <c r="Q148" s="9">
        <f t="shared" si="33"/>
        <v>0</v>
      </c>
      <c r="R148" t="s">
        <v>157</v>
      </c>
    </row>
    <row r="149" spans="1:18" x14ac:dyDescent="0.25">
      <c r="A149" s="8">
        <v>42247.924479166657</v>
      </c>
      <c r="B149" s="9">
        <f t="shared" si="30"/>
        <v>3</v>
      </c>
      <c r="C149" s="10" t="b">
        <f t="shared" si="24"/>
        <v>1</v>
      </c>
      <c r="D149" s="10" t="b">
        <f t="shared" si="25"/>
        <v>0</v>
      </c>
      <c r="E149" s="9">
        <f t="shared" si="31"/>
        <v>3</v>
      </c>
      <c r="F149" s="11" t="e">
        <f t="shared" si="26"/>
        <v>#VALUE!</v>
      </c>
      <c r="G149" s="10" t="b">
        <f t="shared" si="32"/>
        <v>0</v>
      </c>
      <c r="H149" s="11">
        <f xml:space="preserve"> created_at - HLOOKUP(YEAR(created_at),[1]!Start_Dates,3,0)</f>
        <v>1.9244791666569654</v>
      </c>
      <c r="I149" s="10" t="str">
        <f t="shared" si="27"/>
        <v>Yes</v>
      </c>
      <c r="J149" s="9">
        <f t="shared" si="28"/>
        <v>2015</v>
      </c>
      <c r="K149" s="9">
        <f t="shared" si="33"/>
        <v>0</v>
      </c>
      <c r="L149" s="9">
        <f t="shared" si="33"/>
        <v>3</v>
      </c>
      <c r="M149" s="9">
        <f t="shared" si="33"/>
        <v>0</v>
      </c>
      <c r="N149" s="9">
        <f t="shared" si="33"/>
        <v>0</v>
      </c>
      <c r="O149" s="9">
        <f t="shared" si="33"/>
        <v>0</v>
      </c>
      <c r="P149" s="9">
        <f t="shared" si="33"/>
        <v>0</v>
      </c>
      <c r="Q149" s="9">
        <f t="shared" si="33"/>
        <v>0</v>
      </c>
      <c r="R149" t="s">
        <v>158</v>
      </c>
    </row>
    <row r="150" spans="1:18" x14ac:dyDescent="0.25">
      <c r="A150" s="8">
        <v>42247.935243055559</v>
      </c>
      <c r="B150" s="9">
        <f t="shared" si="30"/>
        <v>0</v>
      </c>
      <c r="C150" s="10" t="b">
        <f t="shared" si="24"/>
        <v>0</v>
      </c>
      <c r="D150" s="10" t="b">
        <f t="shared" si="25"/>
        <v>0</v>
      </c>
      <c r="E150" s="9" t="e">
        <f t="shared" si="31"/>
        <v>#VALUE!</v>
      </c>
      <c r="F150" s="11" t="e">
        <f t="shared" si="26"/>
        <v>#VALUE!</v>
      </c>
      <c r="G150" s="10" t="b">
        <f t="shared" si="32"/>
        <v>0</v>
      </c>
      <c r="H150" s="11">
        <f xml:space="preserve"> created_at - HLOOKUP(YEAR(created_at),[1]!Start_Dates,3,0)</f>
        <v>1.9352430555591127</v>
      </c>
      <c r="I150" s="10" t="str">
        <f t="shared" si="27"/>
        <v>No</v>
      </c>
      <c r="J150" s="9">
        <f t="shared" si="28"/>
        <v>2015</v>
      </c>
      <c r="K150" s="9">
        <f t="shared" si="33"/>
        <v>0</v>
      </c>
      <c r="L150" s="9">
        <f t="shared" si="33"/>
        <v>0</v>
      </c>
      <c r="M150" s="9">
        <f t="shared" si="33"/>
        <v>0</v>
      </c>
      <c r="N150" s="9">
        <f t="shared" si="33"/>
        <v>0</v>
      </c>
      <c r="O150" s="9">
        <f t="shared" si="33"/>
        <v>0</v>
      </c>
      <c r="P150" s="9">
        <f t="shared" si="33"/>
        <v>0</v>
      </c>
      <c r="Q150" s="9">
        <f t="shared" si="33"/>
        <v>0</v>
      </c>
      <c r="R150" t="s">
        <v>159</v>
      </c>
    </row>
    <row r="151" spans="1:18" x14ac:dyDescent="0.25">
      <c r="A151" s="8">
        <v>42247.938981481479</v>
      </c>
      <c r="B151" s="9">
        <f t="shared" si="30"/>
        <v>0</v>
      </c>
      <c r="C151" s="10" t="b">
        <f t="shared" si="24"/>
        <v>0</v>
      </c>
      <c r="D151" s="10" t="b">
        <f t="shared" si="25"/>
        <v>0</v>
      </c>
      <c r="E151" s="9" t="e">
        <f t="shared" si="31"/>
        <v>#VALUE!</v>
      </c>
      <c r="F151" s="11" t="e">
        <f t="shared" si="26"/>
        <v>#VALUE!</v>
      </c>
      <c r="G151" s="10" t="b">
        <f t="shared" si="32"/>
        <v>0</v>
      </c>
      <c r="H151" s="11">
        <f xml:space="preserve"> created_at - HLOOKUP(YEAR(created_at),[1]!Start_Dates,3,0)</f>
        <v>1.9389814814785495</v>
      </c>
      <c r="I151" s="10" t="str">
        <f t="shared" si="27"/>
        <v>No</v>
      </c>
      <c r="J151" s="9">
        <f t="shared" si="28"/>
        <v>2015</v>
      </c>
      <c r="K151" s="9">
        <f t="shared" si="33"/>
        <v>0</v>
      </c>
      <c r="L151" s="9">
        <f t="shared" si="33"/>
        <v>0</v>
      </c>
      <c r="M151" s="9">
        <f t="shared" si="33"/>
        <v>0</v>
      </c>
      <c r="N151" s="9">
        <f t="shared" si="33"/>
        <v>0</v>
      </c>
      <c r="O151" s="9">
        <f t="shared" si="33"/>
        <v>0</v>
      </c>
      <c r="P151" s="9">
        <f t="shared" si="33"/>
        <v>0</v>
      </c>
      <c r="Q151" s="9">
        <f t="shared" si="33"/>
        <v>0</v>
      </c>
      <c r="R151" t="s">
        <v>160</v>
      </c>
    </row>
    <row r="152" spans="1:18" x14ac:dyDescent="0.25">
      <c r="A152" s="8">
        <v>42247.972997685189</v>
      </c>
      <c r="B152" s="9">
        <f t="shared" si="30"/>
        <v>0</v>
      </c>
      <c r="C152" s="10" t="b">
        <f t="shared" si="24"/>
        <v>1</v>
      </c>
      <c r="D152" s="10" t="b">
        <f t="shared" si="25"/>
        <v>0</v>
      </c>
      <c r="E152" s="9" t="e">
        <f t="shared" si="31"/>
        <v>#VALUE!</v>
      </c>
      <c r="F152" s="11" t="e">
        <f t="shared" si="26"/>
        <v>#VALUE!</v>
      </c>
      <c r="G152" s="10" t="b">
        <f t="shared" si="32"/>
        <v>0</v>
      </c>
      <c r="H152" s="11">
        <f xml:space="preserve"> created_at - HLOOKUP(YEAR(created_at),[1]!Start_Dates,3,0)</f>
        <v>1.9729976851886022</v>
      </c>
      <c r="I152" s="10" t="str">
        <f t="shared" si="27"/>
        <v>Yes</v>
      </c>
      <c r="J152" s="9">
        <f t="shared" si="28"/>
        <v>2015</v>
      </c>
      <c r="K152" s="9">
        <f t="shared" si="33"/>
        <v>0</v>
      </c>
      <c r="L152" s="9">
        <f t="shared" si="33"/>
        <v>0</v>
      </c>
      <c r="M152" s="9">
        <f t="shared" si="33"/>
        <v>0</v>
      </c>
      <c r="N152" s="9">
        <f t="shared" si="33"/>
        <v>0</v>
      </c>
      <c r="O152" s="9">
        <f t="shared" si="33"/>
        <v>0</v>
      </c>
      <c r="P152" s="9">
        <f t="shared" si="33"/>
        <v>0</v>
      </c>
      <c r="Q152" s="9">
        <f t="shared" si="33"/>
        <v>0</v>
      </c>
      <c r="R152" t="s">
        <v>161</v>
      </c>
    </row>
    <row r="153" spans="1:18" x14ac:dyDescent="0.25">
      <c r="A153" s="8">
        <v>42247.996562499997</v>
      </c>
      <c r="B153" s="9">
        <f t="shared" si="30"/>
        <v>0</v>
      </c>
      <c r="C153" s="10" t="b">
        <f t="shared" si="24"/>
        <v>1</v>
      </c>
      <c r="D153" s="10" t="b">
        <f t="shared" si="25"/>
        <v>0</v>
      </c>
      <c r="E153" s="9" t="e">
        <f t="shared" si="31"/>
        <v>#VALUE!</v>
      </c>
      <c r="F153" s="11" t="e">
        <f t="shared" si="26"/>
        <v>#VALUE!</v>
      </c>
      <c r="G153" s="10" t="b">
        <f t="shared" si="32"/>
        <v>0</v>
      </c>
      <c r="H153" s="11">
        <f xml:space="preserve"> created_at - HLOOKUP(YEAR(created_at),[1]!Start_Dates,3,0)</f>
        <v>1.9965624999967986</v>
      </c>
      <c r="I153" s="10" t="str">
        <f t="shared" si="27"/>
        <v>Yes</v>
      </c>
      <c r="J153" s="9">
        <f t="shared" si="28"/>
        <v>2015</v>
      </c>
      <c r="K153" s="9">
        <f t="shared" si="33"/>
        <v>0</v>
      </c>
      <c r="L153" s="9">
        <f t="shared" si="33"/>
        <v>0</v>
      </c>
      <c r="M153" s="9">
        <f t="shared" si="33"/>
        <v>0</v>
      </c>
      <c r="N153" s="9">
        <f t="shared" si="33"/>
        <v>0</v>
      </c>
      <c r="O153" s="9">
        <f t="shared" si="33"/>
        <v>0</v>
      </c>
      <c r="P153" s="9">
        <f t="shared" si="33"/>
        <v>0</v>
      </c>
      <c r="Q153" s="9">
        <f t="shared" si="33"/>
        <v>0</v>
      </c>
      <c r="R153" t="s">
        <v>162</v>
      </c>
    </row>
    <row r="154" spans="1:18" x14ac:dyDescent="0.25">
      <c r="A154" s="8">
        <v>42248.036238425928</v>
      </c>
      <c r="B154" s="9">
        <f t="shared" si="30"/>
        <v>1</v>
      </c>
      <c r="C154" s="10" t="b">
        <f t="shared" si="24"/>
        <v>1</v>
      </c>
      <c r="D154" s="10" t="b">
        <f t="shared" si="25"/>
        <v>0</v>
      </c>
      <c r="E154" s="9">
        <f t="shared" si="31"/>
        <v>1</v>
      </c>
      <c r="F154" s="11" t="e">
        <f t="shared" si="26"/>
        <v>#VALUE!</v>
      </c>
      <c r="G154" s="10" t="b">
        <f t="shared" si="32"/>
        <v>0</v>
      </c>
      <c r="H154" s="11">
        <f xml:space="preserve"> created_at - HLOOKUP(YEAR(created_at),[1]!Start_Dates,3,0)</f>
        <v>2.036238425927877</v>
      </c>
      <c r="I154" s="10" t="str">
        <f t="shared" si="27"/>
        <v>Yes</v>
      </c>
      <c r="J154" s="9">
        <f t="shared" si="28"/>
        <v>2015</v>
      </c>
      <c r="K154" s="9">
        <f t="shared" si="33"/>
        <v>0</v>
      </c>
      <c r="L154" s="9">
        <f t="shared" si="33"/>
        <v>1</v>
      </c>
      <c r="M154" s="9">
        <f t="shared" si="33"/>
        <v>0</v>
      </c>
      <c r="N154" s="9">
        <f t="shared" si="33"/>
        <v>0</v>
      </c>
      <c r="O154" s="9">
        <f t="shared" si="33"/>
        <v>0</v>
      </c>
      <c r="P154" s="9">
        <f t="shared" si="33"/>
        <v>0</v>
      </c>
      <c r="Q154" s="9">
        <f t="shared" si="33"/>
        <v>0</v>
      </c>
      <c r="R154" t="s">
        <v>163</v>
      </c>
    </row>
    <row r="155" spans="1:18" x14ac:dyDescent="0.25">
      <c r="A155" s="8">
        <v>42248.098958333343</v>
      </c>
      <c r="B155" s="9">
        <f t="shared" si="30"/>
        <v>0</v>
      </c>
      <c r="C155" s="10" t="b">
        <f t="shared" si="24"/>
        <v>0</v>
      </c>
      <c r="D155" s="10" t="b">
        <f t="shared" si="25"/>
        <v>0</v>
      </c>
      <c r="E155" s="9" t="e">
        <f t="shared" si="31"/>
        <v>#VALUE!</v>
      </c>
      <c r="F155" s="11" t="e">
        <f t="shared" si="26"/>
        <v>#VALUE!</v>
      </c>
      <c r="G155" s="10" t="b">
        <f t="shared" si="32"/>
        <v>0</v>
      </c>
      <c r="H155" s="11">
        <f xml:space="preserve"> created_at - HLOOKUP(YEAR(created_at),[1]!Start_Dates,3,0)</f>
        <v>2.0989583333430346</v>
      </c>
      <c r="I155" s="10" t="str">
        <f t="shared" si="27"/>
        <v>No</v>
      </c>
      <c r="J155" s="9">
        <f t="shared" si="28"/>
        <v>2015</v>
      </c>
      <c r="K155" s="9">
        <f t="shared" si="33"/>
        <v>0</v>
      </c>
      <c r="L155" s="9">
        <f t="shared" si="33"/>
        <v>0</v>
      </c>
      <c r="M155" s="9">
        <f t="shared" si="33"/>
        <v>0</v>
      </c>
      <c r="N155" s="9">
        <f t="shared" si="33"/>
        <v>0</v>
      </c>
      <c r="O155" s="9">
        <f t="shared" si="33"/>
        <v>0</v>
      </c>
      <c r="P155" s="9">
        <f t="shared" si="33"/>
        <v>0</v>
      </c>
      <c r="Q155" s="9">
        <f t="shared" si="33"/>
        <v>0</v>
      </c>
      <c r="R155" t="s">
        <v>164</v>
      </c>
    </row>
    <row r="156" spans="1:18" x14ac:dyDescent="0.25">
      <c r="A156" s="8">
        <v>42248.244942129633</v>
      </c>
      <c r="B156" s="9">
        <f t="shared" si="30"/>
        <v>0</v>
      </c>
      <c r="C156" s="10" t="b">
        <f t="shared" si="24"/>
        <v>0</v>
      </c>
      <c r="D156" s="10" t="b">
        <f t="shared" si="25"/>
        <v>0</v>
      </c>
      <c r="E156" s="9" t="e">
        <f t="shared" si="31"/>
        <v>#VALUE!</v>
      </c>
      <c r="F156" s="11" t="e">
        <f t="shared" si="26"/>
        <v>#VALUE!</v>
      </c>
      <c r="G156" s="10" t="b">
        <f t="shared" si="32"/>
        <v>1</v>
      </c>
      <c r="H156" s="11">
        <f xml:space="preserve"> created_at - HLOOKUP(YEAR(created_at),[1]!Start_Dates,3,0)</f>
        <v>2.244942129633273</v>
      </c>
      <c r="I156" s="10" t="str">
        <f t="shared" si="27"/>
        <v>No</v>
      </c>
      <c r="J156" s="9">
        <f t="shared" si="28"/>
        <v>2015</v>
      </c>
      <c r="K156" s="9">
        <f t="shared" si="33"/>
        <v>0</v>
      </c>
      <c r="L156" s="9">
        <f t="shared" si="33"/>
        <v>0</v>
      </c>
      <c r="M156" s="9">
        <f t="shared" si="33"/>
        <v>0</v>
      </c>
      <c r="N156" s="9">
        <f t="shared" si="33"/>
        <v>0</v>
      </c>
      <c r="O156" s="9">
        <f t="shared" si="33"/>
        <v>0</v>
      </c>
      <c r="P156" s="9">
        <f t="shared" si="33"/>
        <v>0</v>
      </c>
      <c r="Q156" s="9">
        <f t="shared" si="33"/>
        <v>0</v>
      </c>
      <c r="R156" t="s">
        <v>165</v>
      </c>
    </row>
    <row r="157" spans="1:18" x14ac:dyDescent="0.25">
      <c r="A157" s="8">
        <v>42248.291851851849</v>
      </c>
      <c r="B157" s="9">
        <f t="shared" si="30"/>
        <v>0</v>
      </c>
      <c r="C157" s="10" t="b">
        <f t="shared" si="24"/>
        <v>0</v>
      </c>
      <c r="D157" s="10" t="b">
        <f t="shared" si="25"/>
        <v>0</v>
      </c>
      <c r="E157" s="9" t="e">
        <f t="shared" si="31"/>
        <v>#VALUE!</v>
      </c>
      <c r="F157" s="11" t="e">
        <f t="shared" si="26"/>
        <v>#VALUE!</v>
      </c>
      <c r="G157" s="10" t="b">
        <f t="shared" si="32"/>
        <v>0</v>
      </c>
      <c r="H157" s="11">
        <f xml:space="preserve"> created_at - HLOOKUP(YEAR(created_at),[1]!Start_Dates,3,0)</f>
        <v>2.29185185184906</v>
      </c>
      <c r="I157" s="10" t="str">
        <f t="shared" si="27"/>
        <v>No</v>
      </c>
      <c r="J157" s="9">
        <f t="shared" si="28"/>
        <v>2015</v>
      </c>
      <c r="K157" s="9">
        <f t="shared" si="33"/>
        <v>0</v>
      </c>
      <c r="L157" s="9">
        <f t="shared" si="33"/>
        <v>0</v>
      </c>
      <c r="M157" s="9">
        <f t="shared" si="33"/>
        <v>0</v>
      </c>
      <c r="N157" s="9">
        <f t="shared" si="33"/>
        <v>0</v>
      </c>
      <c r="O157" s="9">
        <f t="shared" si="33"/>
        <v>0</v>
      </c>
      <c r="P157" s="9">
        <f t="shared" si="33"/>
        <v>0</v>
      </c>
      <c r="Q157" s="9">
        <f t="shared" si="33"/>
        <v>0</v>
      </c>
      <c r="R157" t="s">
        <v>166</v>
      </c>
    </row>
    <row r="158" spans="1:18" x14ac:dyDescent="0.25">
      <c r="A158" s="8">
        <v>42253.290567129632</v>
      </c>
      <c r="B158" s="9">
        <f t="shared" si="30"/>
        <v>0</v>
      </c>
      <c r="C158" s="10" t="b">
        <f t="shared" si="24"/>
        <v>0</v>
      </c>
      <c r="D158" s="10" t="b">
        <f t="shared" si="25"/>
        <v>1</v>
      </c>
      <c r="E158" s="9" t="e">
        <f t="shared" si="31"/>
        <v>#VALUE!</v>
      </c>
      <c r="F158" s="11" t="e">
        <f t="shared" si="26"/>
        <v>#VALUE!</v>
      </c>
      <c r="G158" s="10" t="b">
        <f t="shared" si="32"/>
        <v>0</v>
      </c>
      <c r="H158" s="11">
        <f xml:space="preserve"> created_at - HLOOKUP(YEAR(created_at),[1]!Start_Dates,3,0)</f>
        <v>7.2905671296321088</v>
      </c>
      <c r="I158" s="10" t="str">
        <f t="shared" si="27"/>
        <v>No</v>
      </c>
      <c r="J158" s="9">
        <f t="shared" si="28"/>
        <v>2015</v>
      </c>
      <c r="K158" s="9">
        <f t="shared" si="33"/>
        <v>0</v>
      </c>
      <c r="L158" s="9">
        <f t="shared" si="33"/>
        <v>0</v>
      </c>
      <c r="M158" s="9">
        <f t="shared" si="33"/>
        <v>0</v>
      </c>
      <c r="N158" s="9">
        <f t="shared" si="33"/>
        <v>0</v>
      </c>
      <c r="O158" s="9">
        <f t="shared" si="33"/>
        <v>0</v>
      </c>
      <c r="P158" s="9">
        <f t="shared" si="33"/>
        <v>0</v>
      </c>
      <c r="Q158" s="9">
        <f t="shared" si="33"/>
        <v>0</v>
      </c>
      <c r="R158" t="s">
        <v>167</v>
      </c>
    </row>
    <row r="159" spans="1:18" x14ac:dyDescent="0.25">
      <c r="A159" s="8">
        <v>42253.331122685187</v>
      </c>
      <c r="B159" s="9">
        <f t="shared" si="30"/>
        <v>0</v>
      </c>
      <c r="C159" s="10" t="b">
        <f t="shared" si="24"/>
        <v>0</v>
      </c>
      <c r="D159" s="10" t="b">
        <f t="shared" si="25"/>
        <v>1</v>
      </c>
      <c r="E159" s="9" t="e">
        <f t="shared" si="31"/>
        <v>#VALUE!</v>
      </c>
      <c r="F159" s="11" t="e">
        <f t="shared" si="26"/>
        <v>#VALUE!</v>
      </c>
      <c r="G159" s="10" t="b">
        <f t="shared" si="32"/>
        <v>0</v>
      </c>
      <c r="H159" s="11">
        <f xml:space="preserve"> created_at - HLOOKUP(YEAR(created_at),[1]!Start_Dates,3,0)</f>
        <v>7.331122685187438</v>
      </c>
      <c r="I159" s="10" t="str">
        <f t="shared" si="27"/>
        <v>No</v>
      </c>
      <c r="J159" s="9">
        <f t="shared" si="28"/>
        <v>2015</v>
      </c>
      <c r="K159" s="9">
        <f t="shared" si="33"/>
        <v>0</v>
      </c>
      <c r="L159" s="9">
        <f t="shared" si="33"/>
        <v>0</v>
      </c>
      <c r="M159" s="9">
        <f t="shared" si="33"/>
        <v>0</v>
      </c>
      <c r="N159" s="9">
        <f t="shared" si="33"/>
        <v>0</v>
      </c>
      <c r="O159" s="9">
        <f t="shared" si="33"/>
        <v>0</v>
      </c>
      <c r="P159" s="9">
        <f t="shared" si="33"/>
        <v>0</v>
      </c>
      <c r="Q159" s="9">
        <f t="shared" si="33"/>
        <v>0</v>
      </c>
      <c r="R159" t="s">
        <v>168</v>
      </c>
    </row>
    <row r="160" spans="1:18" x14ac:dyDescent="0.25">
      <c r="A160" s="8">
        <v>42253.370173611111</v>
      </c>
      <c r="B160" s="9">
        <f t="shared" si="30"/>
        <v>0</v>
      </c>
      <c r="C160" s="10" t="b">
        <f t="shared" si="24"/>
        <v>0</v>
      </c>
      <c r="D160" s="10" t="b">
        <f t="shared" si="25"/>
        <v>1</v>
      </c>
      <c r="E160" s="9" t="e">
        <f t="shared" si="31"/>
        <v>#VALUE!</v>
      </c>
      <c r="F160" s="11" t="e">
        <f t="shared" si="26"/>
        <v>#VALUE!</v>
      </c>
      <c r="G160" s="10" t="b">
        <f t="shared" si="32"/>
        <v>0</v>
      </c>
      <c r="H160" s="11">
        <f xml:space="preserve"> created_at - HLOOKUP(YEAR(created_at),[1]!Start_Dates,3,0)</f>
        <v>7.3701736111106584</v>
      </c>
      <c r="I160" s="10" t="str">
        <f t="shared" si="27"/>
        <v>No</v>
      </c>
      <c r="J160" s="9">
        <f t="shared" si="28"/>
        <v>2015</v>
      </c>
      <c r="K160" s="9">
        <f t="shared" si="33"/>
        <v>0</v>
      </c>
      <c r="L160" s="9">
        <f t="shared" si="33"/>
        <v>0</v>
      </c>
      <c r="M160" s="9">
        <f t="shared" si="33"/>
        <v>0</v>
      </c>
      <c r="N160" s="9">
        <f t="shared" si="33"/>
        <v>0</v>
      </c>
      <c r="O160" s="9">
        <f t="shared" si="33"/>
        <v>0</v>
      </c>
      <c r="P160" s="9">
        <f t="shared" si="33"/>
        <v>0</v>
      </c>
      <c r="Q160" s="9">
        <f t="shared" si="33"/>
        <v>0</v>
      </c>
      <c r="R160" t="s">
        <v>169</v>
      </c>
    </row>
    <row r="161" spans="1:18" x14ac:dyDescent="0.25">
      <c r="A161" s="8">
        <v>42253.415150462963</v>
      </c>
      <c r="B161" s="9">
        <f t="shared" si="30"/>
        <v>0</v>
      </c>
      <c r="C161" s="10" t="b">
        <f t="shared" si="24"/>
        <v>0</v>
      </c>
      <c r="D161" s="10" t="b">
        <f t="shared" si="25"/>
        <v>1</v>
      </c>
      <c r="E161" s="9" t="e">
        <f t="shared" si="31"/>
        <v>#VALUE!</v>
      </c>
      <c r="F161" s="11" t="e">
        <f t="shared" si="26"/>
        <v>#VALUE!</v>
      </c>
      <c r="G161" s="10" t="b">
        <f t="shared" si="32"/>
        <v>1</v>
      </c>
      <c r="H161" s="11">
        <f xml:space="preserve"> created_at - HLOOKUP(YEAR(created_at),[1]!Start_Dates,3,0)</f>
        <v>7.4151504629626288</v>
      </c>
      <c r="I161" s="10" t="str">
        <f t="shared" si="27"/>
        <v>No</v>
      </c>
      <c r="J161" s="9">
        <f t="shared" si="28"/>
        <v>2015</v>
      </c>
      <c r="K161" s="9">
        <f t="shared" si="33"/>
        <v>0</v>
      </c>
      <c r="L161" s="9">
        <f t="shared" si="33"/>
        <v>0</v>
      </c>
      <c r="M161" s="9">
        <f t="shared" si="33"/>
        <v>0</v>
      </c>
      <c r="N161" s="9">
        <f t="shared" si="33"/>
        <v>0</v>
      </c>
      <c r="O161" s="9">
        <f t="shared" si="33"/>
        <v>0</v>
      </c>
      <c r="P161" s="9">
        <f t="shared" si="33"/>
        <v>0</v>
      </c>
      <c r="Q161" s="9">
        <f t="shared" si="33"/>
        <v>0</v>
      </c>
      <c r="R161" t="s">
        <v>170</v>
      </c>
    </row>
    <row r="162" spans="1:18" x14ac:dyDescent="0.25">
      <c r="A162" s="8">
        <v>42253.452708333331</v>
      </c>
      <c r="B162" s="9">
        <f t="shared" si="30"/>
        <v>0</v>
      </c>
      <c r="C162" s="10" t="b">
        <f t="shared" si="24"/>
        <v>0</v>
      </c>
      <c r="D162" s="10" t="b">
        <f t="shared" si="25"/>
        <v>1</v>
      </c>
      <c r="E162" s="9" t="e">
        <f t="shared" si="31"/>
        <v>#VALUE!</v>
      </c>
      <c r="F162" s="11" t="e">
        <f t="shared" si="26"/>
        <v>#VALUE!</v>
      </c>
      <c r="G162" s="10" t="b">
        <f t="shared" si="32"/>
        <v>1</v>
      </c>
      <c r="H162" s="11">
        <f xml:space="preserve"> created_at - HLOOKUP(YEAR(created_at),[1]!Start_Dates,3,0)</f>
        <v>7.45270833333052</v>
      </c>
      <c r="I162" s="10" t="str">
        <f t="shared" si="27"/>
        <v>No</v>
      </c>
      <c r="J162" s="9">
        <f t="shared" si="28"/>
        <v>2015</v>
      </c>
      <c r="K162" s="9">
        <f t="shared" ref="K162:Q177" si="34">IF(Data_Year = K$1, Hours_Wait, 0)</f>
        <v>0</v>
      </c>
      <c r="L162" s="9">
        <f t="shared" si="34"/>
        <v>0</v>
      </c>
      <c r="M162" s="9">
        <f t="shared" si="34"/>
        <v>0</v>
      </c>
      <c r="N162" s="9">
        <f t="shared" si="34"/>
        <v>0</v>
      </c>
      <c r="O162" s="9">
        <f t="shared" si="34"/>
        <v>0</v>
      </c>
      <c r="P162" s="9">
        <f t="shared" si="34"/>
        <v>0</v>
      </c>
      <c r="Q162" s="9">
        <f t="shared" si="34"/>
        <v>0</v>
      </c>
      <c r="R162" t="s">
        <v>171</v>
      </c>
    </row>
    <row r="163" spans="1:18" x14ac:dyDescent="0.25">
      <c r="A163" s="8">
        <v>42253.493993055563</v>
      </c>
      <c r="B163" s="9">
        <f t="shared" si="30"/>
        <v>0</v>
      </c>
      <c r="C163" s="10" t="b">
        <f t="shared" si="24"/>
        <v>0</v>
      </c>
      <c r="D163" s="10" t="b">
        <f t="shared" si="25"/>
        <v>1</v>
      </c>
      <c r="E163" s="9" t="e">
        <f t="shared" si="31"/>
        <v>#VALUE!</v>
      </c>
      <c r="F163" s="11" t="e">
        <f t="shared" si="26"/>
        <v>#VALUE!</v>
      </c>
      <c r="G163" s="10" t="b">
        <f t="shared" si="32"/>
        <v>1</v>
      </c>
      <c r="H163" s="11">
        <f xml:space="preserve"> created_at - HLOOKUP(YEAR(created_at),[1]!Start_Dates,3,0)</f>
        <v>7.4939930555628962</v>
      </c>
      <c r="I163" s="10" t="str">
        <f t="shared" si="27"/>
        <v>No</v>
      </c>
      <c r="J163" s="9">
        <f t="shared" si="28"/>
        <v>2015</v>
      </c>
      <c r="K163" s="9">
        <f t="shared" si="34"/>
        <v>0</v>
      </c>
      <c r="L163" s="9">
        <f t="shared" si="34"/>
        <v>0</v>
      </c>
      <c r="M163" s="9">
        <f t="shared" si="34"/>
        <v>0</v>
      </c>
      <c r="N163" s="9">
        <f t="shared" si="34"/>
        <v>0</v>
      </c>
      <c r="O163" s="9">
        <f t="shared" si="34"/>
        <v>0</v>
      </c>
      <c r="P163" s="9">
        <f t="shared" si="34"/>
        <v>0</v>
      </c>
      <c r="Q163" s="9">
        <f t="shared" si="34"/>
        <v>0</v>
      </c>
      <c r="R163" t="s">
        <v>172</v>
      </c>
    </row>
    <row r="164" spans="1:18" x14ac:dyDescent="0.25">
      <c r="A164" s="8">
        <v>42253.494618055563</v>
      </c>
      <c r="B164" s="9">
        <f t="shared" si="30"/>
        <v>0</v>
      </c>
      <c r="C164" s="10" t="b">
        <f t="shared" si="24"/>
        <v>0</v>
      </c>
      <c r="D164" s="10" t="b">
        <f t="shared" si="25"/>
        <v>0</v>
      </c>
      <c r="E164" s="9" t="e">
        <f t="shared" si="31"/>
        <v>#VALUE!</v>
      </c>
      <c r="F164" s="11" t="e">
        <f t="shared" si="26"/>
        <v>#VALUE!</v>
      </c>
      <c r="G164" s="10" t="b">
        <f t="shared" si="32"/>
        <v>0</v>
      </c>
      <c r="H164" s="11">
        <f xml:space="preserve"> created_at - HLOOKUP(YEAR(created_at),[1]!Start_Dates,3,0)</f>
        <v>7.4946180555634783</v>
      </c>
      <c r="I164" s="10" t="str">
        <f t="shared" si="27"/>
        <v>No</v>
      </c>
      <c r="J164" s="9">
        <f t="shared" si="28"/>
        <v>2015</v>
      </c>
      <c r="K164" s="9">
        <f t="shared" si="34"/>
        <v>0</v>
      </c>
      <c r="L164" s="9">
        <f t="shared" si="34"/>
        <v>0</v>
      </c>
      <c r="M164" s="9">
        <f t="shared" si="34"/>
        <v>0</v>
      </c>
      <c r="N164" s="9">
        <f t="shared" si="34"/>
        <v>0</v>
      </c>
      <c r="O164" s="9">
        <f t="shared" si="34"/>
        <v>0</v>
      </c>
      <c r="P164" s="9">
        <f t="shared" si="34"/>
        <v>0</v>
      </c>
      <c r="Q164" s="9">
        <f t="shared" si="34"/>
        <v>0</v>
      </c>
      <c r="R164" t="s">
        <v>173</v>
      </c>
    </row>
    <row r="165" spans="1:18" x14ac:dyDescent="0.25">
      <c r="A165" s="8">
        <v>42253.540266203701</v>
      </c>
      <c r="B165" s="9">
        <f t="shared" si="30"/>
        <v>1</v>
      </c>
      <c r="C165" s="10" t="b">
        <f t="shared" si="24"/>
        <v>1</v>
      </c>
      <c r="D165" s="10" t="b">
        <f t="shared" si="25"/>
        <v>1</v>
      </c>
      <c r="E165" s="9">
        <f t="shared" si="31"/>
        <v>1</v>
      </c>
      <c r="F165" s="11" t="e">
        <f t="shared" si="26"/>
        <v>#VALUE!</v>
      </c>
      <c r="G165" s="10" t="b">
        <f t="shared" si="32"/>
        <v>1</v>
      </c>
      <c r="H165" s="11">
        <f xml:space="preserve"> created_at - HLOOKUP(YEAR(created_at),[1]!Start_Dates,3,0)</f>
        <v>7.5402662037013215</v>
      </c>
      <c r="I165" s="10" t="str">
        <f t="shared" si="27"/>
        <v>Yes</v>
      </c>
      <c r="J165" s="9">
        <f t="shared" si="28"/>
        <v>2015</v>
      </c>
      <c r="K165" s="9">
        <f t="shared" si="34"/>
        <v>0</v>
      </c>
      <c r="L165" s="9">
        <f t="shared" si="34"/>
        <v>1</v>
      </c>
      <c r="M165" s="9">
        <f t="shared" si="34"/>
        <v>0</v>
      </c>
      <c r="N165" s="9">
        <f t="shared" si="34"/>
        <v>0</v>
      </c>
      <c r="O165" s="9">
        <f t="shared" si="34"/>
        <v>0</v>
      </c>
      <c r="P165" s="9">
        <f t="shared" si="34"/>
        <v>0</v>
      </c>
      <c r="Q165" s="9">
        <f t="shared" si="34"/>
        <v>0</v>
      </c>
      <c r="R165" t="s">
        <v>174</v>
      </c>
    </row>
    <row r="166" spans="1:18" x14ac:dyDescent="0.25">
      <c r="A166" s="8">
        <v>42253.580509259264</v>
      </c>
      <c r="B166" s="9">
        <f t="shared" si="30"/>
        <v>0</v>
      </c>
      <c r="C166" s="10" t="b">
        <f t="shared" si="24"/>
        <v>0</v>
      </c>
      <c r="D166" s="10" t="b">
        <f t="shared" si="25"/>
        <v>1</v>
      </c>
      <c r="E166" s="9" t="e">
        <f t="shared" si="31"/>
        <v>#VALUE!</v>
      </c>
      <c r="F166" s="11" t="e">
        <f t="shared" si="26"/>
        <v>#VALUE!</v>
      </c>
      <c r="G166" s="10" t="b">
        <f t="shared" si="32"/>
        <v>1</v>
      </c>
      <c r="H166" s="11">
        <f xml:space="preserve"> created_at - HLOOKUP(YEAR(created_at),[1]!Start_Dates,3,0)</f>
        <v>7.5805092592636356</v>
      </c>
      <c r="I166" s="10" t="str">
        <f t="shared" si="27"/>
        <v>No</v>
      </c>
      <c r="J166" s="9">
        <f t="shared" si="28"/>
        <v>2015</v>
      </c>
      <c r="K166" s="9">
        <f t="shared" si="34"/>
        <v>0</v>
      </c>
      <c r="L166" s="9">
        <f t="shared" si="34"/>
        <v>0</v>
      </c>
      <c r="M166" s="9">
        <f t="shared" si="34"/>
        <v>0</v>
      </c>
      <c r="N166" s="9">
        <f t="shared" si="34"/>
        <v>0</v>
      </c>
      <c r="O166" s="9">
        <f t="shared" si="34"/>
        <v>0</v>
      </c>
      <c r="P166" s="9">
        <f t="shared" si="34"/>
        <v>0</v>
      </c>
      <c r="Q166" s="9">
        <f t="shared" si="34"/>
        <v>0</v>
      </c>
      <c r="R166" t="s">
        <v>175</v>
      </c>
    </row>
    <row r="167" spans="1:18" x14ac:dyDescent="0.25">
      <c r="A167" s="8">
        <v>42253.621064814812</v>
      </c>
      <c r="B167" s="9">
        <f t="shared" si="30"/>
        <v>0</v>
      </c>
      <c r="C167" s="10" t="b">
        <f t="shared" si="24"/>
        <v>0</v>
      </c>
      <c r="D167" s="10" t="b">
        <f t="shared" si="25"/>
        <v>1</v>
      </c>
      <c r="E167" s="9" t="e">
        <f t="shared" si="31"/>
        <v>#VALUE!</v>
      </c>
      <c r="F167" s="11" t="e">
        <f t="shared" si="26"/>
        <v>#VALUE!</v>
      </c>
      <c r="G167" s="10" t="b">
        <f t="shared" si="32"/>
        <v>1</v>
      </c>
      <c r="H167" s="11">
        <f xml:space="preserve"> created_at - HLOOKUP(YEAR(created_at),[1]!Start_Dates,3,0)</f>
        <v>7.6210648148116888</v>
      </c>
      <c r="I167" s="10" t="str">
        <f t="shared" si="27"/>
        <v>No</v>
      </c>
      <c r="J167" s="9">
        <f t="shared" si="28"/>
        <v>2015</v>
      </c>
      <c r="K167" s="9">
        <f t="shared" si="34"/>
        <v>0</v>
      </c>
      <c r="L167" s="9">
        <f t="shared" si="34"/>
        <v>0</v>
      </c>
      <c r="M167" s="9">
        <f t="shared" si="34"/>
        <v>0</v>
      </c>
      <c r="N167" s="9">
        <f t="shared" si="34"/>
        <v>0</v>
      </c>
      <c r="O167" s="9">
        <f t="shared" si="34"/>
        <v>0</v>
      </c>
      <c r="P167" s="9">
        <f t="shared" si="34"/>
        <v>0</v>
      </c>
      <c r="Q167" s="9">
        <f t="shared" si="34"/>
        <v>0</v>
      </c>
      <c r="R167" t="s">
        <v>176</v>
      </c>
    </row>
    <row r="168" spans="1:18" x14ac:dyDescent="0.25">
      <c r="A168" s="8">
        <v>42253.663263888891</v>
      </c>
      <c r="B168" s="9">
        <f t="shared" si="30"/>
        <v>0</v>
      </c>
      <c r="C168" s="10" t="b">
        <f t="shared" si="24"/>
        <v>0</v>
      </c>
      <c r="D168" s="10" t="b">
        <f t="shared" si="25"/>
        <v>1</v>
      </c>
      <c r="E168" s="9" t="e">
        <f t="shared" si="31"/>
        <v>#VALUE!</v>
      </c>
      <c r="F168" s="11" t="e">
        <f t="shared" si="26"/>
        <v>#VALUE!</v>
      </c>
      <c r="G168" s="10" t="b">
        <f t="shared" si="32"/>
        <v>1</v>
      </c>
      <c r="H168" s="11">
        <f xml:space="preserve"> created_at - HLOOKUP(YEAR(created_at),[1]!Start_Dates,3,0)</f>
        <v>7.6632638888913789</v>
      </c>
      <c r="I168" s="10" t="str">
        <f t="shared" si="27"/>
        <v>No</v>
      </c>
      <c r="J168" s="9">
        <f t="shared" si="28"/>
        <v>2015</v>
      </c>
      <c r="K168" s="9">
        <f t="shared" si="34"/>
        <v>0</v>
      </c>
      <c r="L168" s="9">
        <f t="shared" si="34"/>
        <v>0</v>
      </c>
      <c r="M168" s="9">
        <f t="shared" si="34"/>
        <v>0</v>
      </c>
      <c r="N168" s="9">
        <f t="shared" si="34"/>
        <v>0</v>
      </c>
      <c r="O168" s="9">
        <f t="shared" si="34"/>
        <v>0</v>
      </c>
      <c r="P168" s="9">
        <f t="shared" si="34"/>
        <v>0</v>
      </c>
      <c r="Q168" s="9">
        <f t="shared" si="34"/>
        <v>0</v>
      </c>
      <c r="R168" t="s">
        <v>177</v>
      </c>
    </row>
    <row r="169" spans="1:18" x14ac:dyDescent="0.25">
      <c r="A169" s="8">
        <v>42253.702962962961</v>
      </c>
      <c r="B169" s="9">
        <f t="shared" si="30"/>
        <v>0</v>
      </c>
      <c r="C169" s="10" t="b">
        <f t="shared" si="24"/>
        <v>0</v>
      </c>
      <c r="D169" s="10" t="b">
        <f t="shared" si="25"/>
        <v>1</v>
      </c>
      <c r="E169" s="9" t="e">
        <f t="shared" si="31"/>
        <v>#VALUE!</v>
      </c>
      <c r="F169" s="11" t="e">
        <f t="shared" si="26"/>
        <v>#VALUE!</v>
      </c>
      <c r="G169" s="10" t="b">
        <f t="shared" si="32"/>
        <v>1</v>
      </c>
      <c r="H169" s="11">
        <f xml:space="preserve"> created_at - HLOOKUP(YEAR(created_at),[1]!Start_Dates,3,0)</f>
        <v>7.7029629629614647</v>
      </c>
      <c r="I169" s="10" t="str">
        <f t="shared" si="27"/>
        <v>No</v>
      </c>
      <c r="J169" s="9">
        <f t="shared" si="28"/>
        <v>2015</v>
      </c>
      <c r="K169" s="9">
        <f t="shared" si="34"/>
        <v>0</v>
      </c>
      <c r="L169" s="9">
        <f t="shared" si="34"/>
        <v>0</v>
      </c>
      <c r="M169" s="9">
        <f t="shared" si="34"/>
        <v>0</v>
      </c>
      <c r="N169" s="9">
        <f t="shared" si="34"/>
        <v>0</v>
      </c>
      <c r="O169" s="9">
        <f t="shared" si="34"/>
        <v>0</v>
      </c>
      <c r="P169" s="9">
        <f t="shared" si="34"/>
        <v>0</v>
      </c>
      <c r="Q169" s="9">
        <f t="shared" si="34"/>
        <v>0</v>
      </c>
      <c r="R169" t="s">
        <v>178</v>
      </c>
    </row>
    <row r="170" spans="1:18" x14ac:dyDescent="0.25">
      <c r="A170" s="8">
        <v>42253.746620370373</v>
      </c>
      <c r="B170" s="9">
        <f t="shared" si="30"/>
        <v>0</v>
      </c>
      <c r="C170" s="10" t="b">
        <f t="shared" si="24"/>
        <v>0</v>
      </c>
      <c r="D170" s="10" t="b">
        <f t="shared" si="25"/>
        <v>1</v>
      </c>
      <c r="E170" s="9" t="e">
        <f t="shared" si="31"/>
        <v>#VALUE!</v>
      </c>
      <c r="F170" s="11" t="e">
        <f t="shared" si="26"/>
        <v>#VALUE!</v>
      </c>
      <c r="G170" s="10" t="b">
        <f t="shared" si="32"/>
        <v>1</v>
      </c>
      <c r="H170" s="11">
        <f xml:space="preserve"> created_at - HLOOKUP(YEAR(created_at),[1]!Start_Dates,3,0)</f>
        <v>7.7466203703734209</v>
      </c>
      <c r="I170" s="10" t="str">
        <f t="shared" si="27"/>
        <v>No</v>
      </c>
      <c r="J170" s="9">
        <f t="shared" si="28"/>
        <v>2015</v>
      </c>
      <c r="K170" s="9">
        <f t="shared" si="34"/>
        <v>0</v>
      </c>
      <c r="L170" s="9">
        <f t="shared" si="34"/>
        <v>0</v>
      </c>
      <c r="M170" s="9">
        <f t="shared" si="34"/>
        <v>0</v>
      </c>
      <c r="N170" s="9">
        <f t="shared" si="34"/>
        <v>0</v>
      </c>
      <c r="O170" s="9">
        <f t="shared" si="34"/>
        <v>0</v>
      </c>
      <c r="P170" s="9">
        <f t="shared" si="34"/>
        <v>0</v>
      </c>
      <c r="Q170" s="9">
        <f t="shared" si="34"/>
        <v>0</v>
      </c>
      <c r="R170" t="s">
        <v>179</v>
      </c>
    </row>
    <row r="171" spans="1:18" x14ac:dyDescent="0.25">
      <c r="A171" s="8">
        <v>42253.7893287037</v>
      </c>
      <c r="B171" s="9">
        <f t="shared" si="30"/>
        <v>0</v>
      </c>
      <c r="C171" s="10" t="b">
        <f t="shared" si="24"/>
        <v>0</v>
      </c>
      <c r="D171" s="10" t="b">
        <f t="shared" si="25"/>
        <v>1</v>
      </c>
      <c r="E171" s="9" t="e">
        <f t="shared" si="31"/>
        <v>#VALUE!</v>
      </c>
      <c r="F171" s="11" t="e">
        <f t="shared" si="26"/>
        <v>#VALUE!</v>
      </c>
      <c r="G171" s="10" t="b">
        <f t="shared" si="32"/>
        <v>0</v>
      </c>
      <c r="H171" s="11">
        <f xml:space="preserve"> created_at - HLOOKUP(YEAR(created_at),[1]!Start_Dates,3,0)</f>
        <v>7.7893287037004484</v>
      </c>
      <c r="I171" s="10" t="str">
        <f t="shared" si="27"/>
        <v>No</v>
      </c>
      <c r="J171" s="9">
        <f t="shared" si="28"/>
        <v>2015</v>
      </c>
      <c r="K171" s="9">
        <f t="shared" si="34"/>
        <v>0</v>
      </c>
      <c r="L171" s="9">
        <f t="shared" si="34"/>
        <v>0</v>
      </c>
      <c r="M171" s="9">
        <f t="shared" si="34"/>
        <v>0</v>
      </c>
      <c r="N171" s="9">
        <f t="shared" si="34"/>
        <v>0</v>
      </c>
      <c r="O171" s="9">
        <f t="shared" si="34"/>
        <v>0</v>
      </c>
      <c r="P171" s="9">
        <f t="shared" si="34"/>
        <v>0</v>
      </c>
      <c r="Q171" s="9">
        <f t="shared" si="34"/>
        <v>0</v>
      </c>
      <c r="R171" t="s">
        <v>180</v>
      </c>
    </row>
    <row r="172" spans="1:18" x14ac:dyDescent="0.25">
      <c r="A172" s="8">
        <v>42253.833796296298</v>
      </c>
      <c r="B172" s="9">
        <f t="shared" si="30"/>
        <v>0</v>
      </c>
      <c r="C172" s="10" t="b">
        <f t="shared" si="24"/>
        <v>0</v>
      </c>
      <c r="D172" s="10" t="b">
        <f t="shared" si="25"/>
        <v>1</v>
      </c>
      <c r="E172" s="9" t="e">
        <f t="shared" si="31"/>
        <v>#VALUE!</v>
      </c>
      <c r="F172" s="11" t="e">
        <f t="shared" si="26"/>
        <v>#VALUE!</v>
      </c>
      <c r="G172" s="10" t="b">
        <f t="shared" si="32"/>
        <v>0</v>
      </c>
      <c r="H172" s="11">
        <f xml:space="preserve"> created_at - HLOOKUP(YEAR(created_at),[1]!Start_Dates,3,0)</f>
        <v>7.8337962962978054</v>
      </c>
      <c r="I172" s="10" t="str">
        <f t="shared" si="27"/>
        <v>No</v>
      </c>
      <c r="J172" s="9">
        <f t="shared" si="28"/>
        <v>2015</v>
      </c>
      <c r="K172" s="9">
        <f t="shared" si="34"/>
        <v>0</v>
      </c>
      <c r="L172" s="9">
        <f t="shared" si="34"/>
        <v>0</v>
      </c>
      <c r="M172" s="9">
        <f t="shared" si="34"/>
        <v>0</v>
      </c>
      <c r="N172" s="9">
        <f t="shared" si="34"/>
        <v>0</v>
      </c>
      <c r="O172" s="9">
        <f t="shared" si="34"/>
        <v>0</v>
      </c>
      <c r="P172" s="9">
        <f t="shared" si="34"/>
        <v>0</v>
      </c>
      <c r="Q172" s="9">
        <f t="shared" si="34"/>
        <v>0</v>
      </c>
      <c r="R172" t="s">
        <v>181</v>
      </c>
    </row>
    <row r="173" spans="1:18" x14ac:dyDescent="0.25">
      <c r="A173" s="8">
        <v>42253.891875000001</v>
      </c>
      <c r="B173" s="9">
        <f t="shared" si="30"/>
        <v>1</v>
      </c>
      <c r="C173" s="10" t="b">
        <f t="shared" si="24"/>
        <v>1</v>
      </c>
      <c r="D173" s="10" t="b">
        <f t="shared" si="25"/>
        <v>1</v>
      </c>
      <c r="E173" s="9">
        <f t="shared" si="31"/>
        <v>1</v>
      </c>
      <c r="F173" s="11" t="e">
        <f t="shared" si="26"/>
        <v>#VALUE!</v>
      </c>
      <c r="G173" s="10" t="b">
        <f t="shared" si="32"/>
        <v>0</v>
      </c>
      <c r="H173" s="11">
        <f xml:space="preserve"> created_at - HLOOKUP(YEAR(created_at),[1]!Start_Dates,3,0)</f>
        <v>7.8918750000011642</v>
      </c>
      <c r="I173" s="10" t="str">
        <f t="shared" si="27"/>
        <v>Yes</v>
      </c>
      <c r="J173" s="9">
        <f t="shared" si="28"/>
        <v>2015</v>
      </c>
      <c r="K173" s="9">
        <f t="shared" si="34"/>
        <v>0</v>
      </c>
      <c r="L173" s="9">
        <f t="shared" si="34"/>
        <v>1</v>
      </c>
      <c r="M173" s="9">
        <f t="shared" si="34"/>
        <v>0</v>
      </c>
      <c r="N173" s="9">
        <f t="shared" si="34"/>
        <v>0</v>
      </c>
      <c r="O173" s="9">
        <f t="shared" si="34"/>
        <v>0</v>
      </c>
      <c r="P173" s="9">
        <f t="shared" si="34"/>
        <v>0</v>
      </c>
      <c r="Q173" s="9">
        <f t="shared" si="34"/>
        <v>0</v>
      </c>
      <c r="R173" t="s">
        <v>182</v>
      </c>
    </row>
    <row r="174" spans="1:18" x14ac:dyDescent="0.25">
      <c r="A174" s="8">
        <v>42253.91810185185</v>
      </c>
      <c r="B174" s="9">
        <f t="shared" si="30"/>
        <v>1</v>
      </c>
      <c r="C174" s="10" t="b">
        <f t="shared" si="24"/>
        <v>1</v>
      </c>
      <c r="D174" s="10" t="b">
        <f t="shared" si="25"/>
        <v>1</v>
      </c>
      <c r="E174" s="9">
        <f t="shared" si="31"/>
        <v>1</v>
      </c>
      <c r="F174" s="11" t="e">
        <f t="shared" si="26"/>
        <v>#VALUE!</v>
      </c>
      <c r="G174" s="10" t="b">
        <f t="shared" si="32"/>
        <v>0</v>
      </c>
      <c r="H174" s="11">
        <f xml:space="preserve"> created_at - HLOOKUP(YEAR(created_at),[1]!Start_Dates,3,0)</f>
        <v>7.9181018518502242</v>
      </c>
      <c r="I174" s="10" t="str">
        <f t="shared" si="27"/>
        <v>Yes</v>
      </c>
      <c r="J174" s="9">
        <f t="shared" si="28"/>
        <v>2015</v>
      </c>
      <c r="K174" s="9">
        <f t="shared" si="34"/>
        <v>0</v>
      </c>
      <c r="L174" s="9">
        <f t="shared" si="34"/>
        <v>1</v>
      </c>
      <c r="M174" s="9">
        <f t="shared" si="34"/>
        <v>0</v>
      </c>
      <c r="N174" s="9">
        <f t="shared" si="34"/>
        <v>0</v>
      </c>
      <c r="O174" s="9">
        <f t="shared" si="34"/>
        <v>0</v>
      </c>
      <c r="P174" s="9">
        <f t="shared" si="34"/>
        <v>0</v>
      </c>
      <c r="Q174" s="9">
        <f t="shared" si="34"/>
        <v>0</v>
      </c>
      <c r="R174" t="s">
        <v>183</v>
      </c>
    </row>
    <row r="175" spans="1:18" x14ac:dyDescent="0.25">
      <c r="A175" s="8">
        <v>42253.959328703713</v>
      </c>
      <c r="B175" s="9">
        <f t="shared" si="30"/>
        <v>1</v>
      </c>
      <c r="C175" s="10" t="b">
        <f t="shared" si="24"/>
        <v>1</v>
      </c>
      <c r="D175" s="10" t="b">
        <f t="shared" si="25"/>
        <v>1</v>
      </c>
      <c r="E175" s="9">
        <f t="shared" si="31"/>
        <v>1</v>
      </c>
      <c r="F175" s="11" t="e">
        <f t="shared" si="26"/>
        <v>#VALUE!</v>
      </c>
      <c r="G175" s="10" t="b">
        <f t="shared" si="32"/>
        <v>0</v>
      </c>
      <c r="H175" s="11">
        <f xml:space="preserve"> created_at - HLOOKUP(YEAR(created_at),[1]!Start_Dates,3,0)</f>
        <v>7.9593287037132541</v>
      </c>
      <c r="I175" s="10" t="str">
        <f t="shared" si="27"/>
        <v>Yes</v>
      </c>
      <c r="J175" s="9">
        <f t="shared" si="28"/>
        <v>2015</v>
      </c>
      <c r="K175" s="9">
        <f t="shared" si="34"/>
        <v>0</v>
      </c>
      <c r="L175" s="9">
        <f t="shared" si="34"/>
        <v>1</v>
      </c>
      <c r="M175" s="9">
        <f t="shared" si="34"/>
        <v>0</v>
      </c>
      <c r="N175" s="9">
        <f t="shared" si="34"/>
        <v>0</v>
      </c>
      <c r="O175" s="9">
        <f t="shared" si="34"/>
        <v>0</v>
      </c>
      <c r="P175" s="9">
        <f t="shared" si="34"/>
        <v>0</v>
      </c>
      <c r="Q175" s="9">
        <f t="shared" si="34"/>
        <v>0</v>
      </c>
      <c r="R175" t="s">
        <v>184</v>
      </c>
    </row>
    <row r="176" spans="1:18" x14ac:dyDescent="0.25">
      <c r="A176" s="8">
        <v>42253.989270833343</v>
      </c>
      <c r="B176" s="9">
        <f t="shared" si="30"/>
        <v>0</v>
      </c>
      <c r="C176" s="10" t="b">
        <f t="shared" si="24"/>
        <v>0</v>
      </c>
      <c r="D176" s="10" t="b">
        <f t="shared" si="25"/>
        <v>0</v>
      </c>
      <c r="E176" s="9" t="e">
        <f t="shared" si="31"/>
        <v>#VALUE!</v>
      </c>
      <c r="F176" s="11" t="e">
        <f t="shared" si="26"/>
        <v>#VALUE!</v>
      </c>
      <c r="G176" s="10" t="b">
        <f t="shared" si="32"/>
        <v>0</v>
      </c>
      <c r="H176" s="11">
        <f xml:space="preserve"> created_at - HLOOKUP(YEAR(created_at),[1]!Start_Dates,3,0)</f>
        <v>7.9892708333427436</v>
      </c>
      <c r="I176" s="10" t="str">
        <f t="shared" si="27"/>
        <v>No</v>
      </c>
      <c r="J176" s="9">
        <f t="shared" si="28"/>
        <v>2015</v>
      </c>
      <c r="K176" s="9">
        <f t="shared" si="34"/>
        <v>0</v>
      </c>
      <c r="L176" s="9">
        <f t="shared" si="34"/>
        <v>0</v>
      </c>
      <c r="M176" s="9">
        <f t="shared" si="34"/>
        <v>0</v>
      </c>
      <c r="N176" s="9">
        <f t="shared" si="34"/>
        <v>0</v>
      </c>
      <c r="O176" s="9">
        <f t="shared" si="34"/>
        <v>0</v>
      </c>
      <c r="P176" s="9">
        <f t="shared" si="34"/>
        <v>0</v>
      </c>
      <c r="Q176" s="9">
        <f t="shared" si="34"/>
        <v>0</v>
      </c>
      <c r="R176" t="s">
        <v>185</v>
      </c>
    </row>
    <row r="177" spans="1:18" x14ac:dyDescent="0.25">
      <c r="A177" s="8">
        <v>42253.989895833343</v>
      </c>
      <c r="B177" s="9">
        <f t="shared" si="30"/>
        <v>2</v>
      </c>
      <c r="C177" s="10" t="b">
        <f t="shared" si="24"/>
        <v>1</v>
      </c>
      <c r="D177" s="10" t="b">
        <f t="shared" si="25"/>
        <v>1</v>
      </c>
      <c r="E177" s="9">
        <f t="shared" si="31"/>
        <v>2</v>
      </c>
      <c r="F177" s="11" t="e">
        <f t="shared" si="26"/>
        <v>#VALUE!</v>
      </c>
      <c r="G177" s="10" t="b">
        <f t="shared" si="32"/>
        <v>0</v>
      </c>
      <c r="H177" s="11">
        <f xml:space="preserve"> created_at - HLOOKUP(YEAR(created_at),[1]!Start_Dates,3,0)</f>
        <v>7.9898958333433256</v>
      </c>
      <c r="I177" s="10" t="str">
        <f t="shared" si="27"/>
        <v>Yes</v>
      </c>
      <c r="J177" s="9">
        <f t="shared" si="28"/>
        <v>2015</v>
      </c>
      <c r="K177" s="9">
        <f t="shared" si="34"/>
        <v>0</v>
      </c>
      <c r="L177" s="9">
        <f t="shared" si="34"/>
        <v>2</v>
      </c>
      <c r="M177" s="9">
        <f t="shared" si="34"/>
        <v>0</v>
      </c>
      <c r="N177" s="9">
        <f t="shared" si="34"/>
        <v>0</v>
      </c>
      <c r="O177" s="9">
        <f t="shared" si="34"/>
        <v>0</v>
      </c>
      <c r="P177" s="9">
        <f t="shared" si="34"/>
        <v>0</v>
      </c>
      <c r="Q177" s="9">
        <f t="shared" si="34"/>
        <v>0</v>
      </c>
      <c r="R177" t="s">
        <v>186</v>
      </c>
    </row>
    <row r="178" spans="1:18" x14ac:dyDescent="0.25">
      <c r="A178" s="8">
        <v>42254.044537037043</v>
      </c>
      <c r="B178" s="9">
        <f t="shared" si="30"/>
        <v>0</v>
      </c>
      <c r="C178" s="10" t="b">
        <f t="shared" si="24"/>
        <v>0</v>
      </c>
      <c r="D178" s="10" t="b">
        <f t="shared" si="25"/>
        <v>0</v>
      </c>
      <c r="E178" s="9" t="e">
        <f t="shared" si="31"/>
        <v>#VALUE!</v>
      </c>
      <c r="F178" s="11" t="e">
        <f t="shared" si="26"/>
        <v>#VALUE!</v>
      </c>
      <c r="G178" s="10" t="b">
        <f t="shared" si="32"/>
        <v>0</v>
      </c>
      <c r="H178" s="11">
        <f xml:space="preserve"> created_at - HLOOKUP(YEAR(created_at),[1]!Start_Dates,3,0)</f>
        <v>8.044537037043483</v>
      </c>
      <c r="I178" s="10" t="str">
        <f t="shared" si="27"/>
        <v>No</v>
      </c>
      <c r="J178" s="9">
        <f t="shared" si="28"/>
        <v>2015</v>
      </c>
      <c r="K178" s="9">
        <f t="shared" ref="K178:Q193" si="35">IF(Data_Year = K$1, Hours_Wait, 0)</f>
        <v>0</v>
      </c>
      <c r="L178" s="9">
        <f t="shared" si="35"/>
        <v>0</v>
      </c>
      <c r="M178" s="9">
        <f t="shared" si="35"/>
        <v>0</v>
      </c>
      <c r="N178" s="9">
        <f t="shared" si="35"/>
        <v>0</v>
      </c>
      <c r="O178" s="9">
        <f t="shared" si="35"/>
        <v>0</v>
      </c>
      <c r="P178" s="9">
        <f t="shared" si="35"/>
        <v>0</v>
      </c>
      <c r="Q178" s="9">
        <f t="shared" si="35"/>
        <v>0</v>
      </c>
      <c r="R178" t="s">
        <v>187</v>
      </c>
    </row>
    <row r="179" spans="1:18" x14ac:dyDescent="0.25">
      <c r="A179" s="8">
        <v>42254.075520833343</v>
      </c>
      <c r="B179" s="9">
        <f t="shared" si="30"/>
        <v>2</v>
      </c>
      <c r="C179" s="10" t="b">
        <f t="shared" si="24"/>
        <v>1</v>
      </c>
      <c r="D179" s="10" t="b">
        <f t="shared" si="25"/>
        <v>1</v>
      </c>
      <c r="E179" s="9">
        <f t="shared" si="31"/>
        <v>2</v>
      </c>
      <c r="F179" s="11" t="e">
        <f t="shared" si="26"/>
        <v>#VALUE!</v>
      </c>
      <c r="G179" s="10" t="b">
        <f t="shared" si="32"/>
        <v>0</v>
      </c>
      <c r="H179" s="11">
        <f xml:space="preserve"> created_at - HLOOKUP(YEAR(created_at),[1]!Start_Dates,3,0)</f>
        <v>8.0755208333430346</v>
      </c>
      <c r="I179" s="10" t="str">
        <f t="shared" si="27"/>
        <v>Yes</v>
      </c>
      <c r="J179" s="9">
        <f t="shared" si="28"/>
        <v>2015</v>
      </c>
      <c r="K179" s="9">
        <f t="shared" si="35"/>
        <v>0</v>
      </c>
      <c r="L179" s="9">
        <f t="shared" si="35"/>
        <v>2</v>
      </c>
      <c r="M179" s="9">
        <f t="shared" si="35"/>
        <v>0</v>
      </c>
      <c r="N179" s="9">
        <f t="shared" si="35"/>
        <v>0</v>
      </c>
      <c r="O179" s="9">
        <f t="shared" si="35"/>
        <v>0</v>
      </c>
      <c r="P179" s="9">
        <f t="shared" si="35"/>
        <v>0</v>
      </c>
      <c r="Q179" s="9">
        <f t="shared" si="35"/>
        <v>0</v>
      </c>
      <c r="R179" t="s">
        <v>188</v>
      </c>
    </row>
    <row r="180" spans="1:18" x14ac:dyDescent="0.25">
      <c r="A180" s="8">
        <v>42254.118634259263</v>
      </c>
      <c r="B180" s="9">
        <f t="shared" si="30"/>
        <v>2</v>
      </c>
      <c r="C180" s="10" t="b">
        <f t="shared" si="24"/>
        <v>1</v>
      </c>
      <c r="D180" s="10" t="b">
        <f t="shared" si="25"/>
        <v>1</v>
      </c>
      <c r="E180" s="9">
        <f t="shared" si="31"/>
        <v>2</v>
      </c>
      <c r="F180" s="11" t="e">
        <f t="shared" si="26"/>
        <v>#VALUE!</v>
      </c>
      <c r="G180" s="10" t="b">
        <f t="shared" si="32"/>
        <v>0</v>
      </c>
      <c r="H180" s="11">
        <f xml:space="preserve"> created_at - HLOOKUP(YEAR(created_at),[1]!Start_Dates,3,0)</f>
        <v>8.1186342592627625</v>
      </c>
      <c r="I180" s="10" t="str">
        <f t="shared" si="27"/>
        <v>Yes</v>
      </c>
      <c r="J180" s="9">
        <f t="shared" si="28"/>
        <v>2015</v>
      </c>
      <c r="K180" s="9">
        <f t="shared" si="35"/>
        <v>0</v>
      </c>
      <c r="L180" s="9">
        <f t="shared" si="35"/>
        <v>2</v>
      </c>
      <c r="M180" s="9">
        <f t="shared" si="35"/>
        <v>0</v>
      </c>
      <c r="N180" s="9">
        <f t="shared" si="35"/>
        <v>0</v>
      </c>
      <c r="O180" s="9">
        <f t="shared" si="35"/>
        <v>0</v>
      </c>
      <c r="P180" s="9">
        <f t="shared" si="35"/>
        <v>0</v>
      </c>
      <c r="Q180" s="9">
        <f t="shared" si="35"/>
        <v>0</v>
      </c>
      <c r="R180" t="s">
        <v>189</v>
      </c>
    </row>
    <row r="181" spans="1:18" x14ac:dyDescent="0.25">
      <c r="A181" s="8">
        <v>42254.158194444448</v>
      </c>
      <c r="B181" s="9">
        <f t="shared" si="30"/>
        <v>3</v>
      </c>
      <c r="C181" s="10" t="b">
        <f t="shared" si="24"/>
        <v>1</v>
      </c>
      <c r="D181" s="10" t="b">
        <f t="shared" si="25"/>
        <v>1</v>
      </c>
      <c r="E181" s="9">
        <f t="shared" si="31"/>
        <v>3</v>
      </c>
      <c r="F181" s="11" t="e">
        <f t="shared" si="26"/>
        <v>#VALUE!</v>
      </c>
      <c r="G181" s="10" t="b">
        <f t="shared" si="32"/>
        <v>0</v>
      </c>
      <c r="H181" s="11">
        <f xml:space="preserve"> created_at - HLOOKUP(YEAR(created_at),[1]!Start_Dates,3,0)</f>
        <v>8.1581944444478722</v>
      </c>
      <c r="I181" s="10" t="str">
        <f t="shared" si="27"/>
        <v>Yes</v>
      </c>
      <c r="J181" s="9">
        <f t="shared" si="28"/>
        <v>2015</v>
      </c>
      <c r="K181" s="9">
        <f t="shared" si="35"/>
        <v>0</v>
      </c>
      <c r="L181" s="9">
        <f t="shared" si="35"/>
        <v>3</v>
      </c>
      <c r="M181" s="9">
        <f t="shared" si="35"/>
        <v>0</v>
      </c>
      <c r="N181" s="9">
        <f t="shared" si="35"/>
        <v>0</v>
      </c>
      <c r="O181" s="9">
        <f t="shared" si="35"/>
        <v>0</v>
      </c>
      <c r="P181" s="9">
        <f t="shared" si="35"/>
        <v>0</v>
      </c>
      <c r="Q181" s="9">
        <f t="shared" si="35"/>
        <v>0</v>
      </c>
      <c r="R181" t="s">
        <v>190</v>
      </c>
    </row>
    <row r="182" spans="1:18" x14ac:dyDescent="0.25">
      <c r="A182" s="8">
        <v>42254.205717592587</v>
      </c>
      <c r="B182" s="9">
        <f t="shared" si="30"/>
        <v>5</v>
      </c>
      <c r="C182" s="10" t="b">
        <f t="shared" si="24"/>
        <v>1</v>
      </c>
      <c r="D182" s="10" t="b">
        <f t="shared" si="25"/>
        <v>1</v>
      </c>
      <c r="E182" s="9">
        <f t="shared" si="31"/>
        <v>5</v>
      </c>
      <c r="F182" s="11" t="e">
        <f t="shared" si="26"/>
        <v>#VALUE!</v>
      </c>
      <c r="G182" s="10" t="b">
        <f t="shared" si="32"/>
        <v>0</v>
      </c>
      <c r="H182" s="11">
        <f xml:space="preserve"> created_at - HLOOKUP(YEAR(created_at),[1]!Start_Dates,3,0)</f>
        <v>8.2057175925874617</v>
      </c>
      <c r="I182" s="10" t="str">
        <f t="shared" si="27"/>
        <v>Yes</v>
      </c>
      <c r="J182" s="9">
        <f t="shared" si="28"/>
        <v>2015</v>
      </c>
      <c r="K182" s="9">
        <f t="shared" si="35"/>
        <v>0</v>
      </c>
      <c r="L182" s="9">
        <f t="shared" si="35"/>
        <v>5</v>
      </c>
      <c r="M182" s="9">
        <f t="shared" si="35"/>
        <v>0</v>
      </c>
      <c r="N182" s="9">
        <f t="shared" si="35"/>
        <v>0</v>
      </c>
      <c r="O182" s="9">
        <f t="shared" si="35"/>
        <v>0</v>
      </c>
      <c r="P182" s="9">
        <f t="shared" si="35"/>
        <v>0</v>
      </c>
      <c r="Q182" s="9">
        <f t="shared" si="35"/>
        <v>0</v>
      </c>
      <c r="R182" t="s">
        <v>191</v>
      </c>
    </row>
    <row r="183" spans="1:18" x14ac:dyDescent="0.25">
      <c r="A183" s="8">
        <v>42254.253182870372</v>
      </c>
      <c r="B183" s="9">
        <f t="shared" si="30"/>
        <v>5</v>
      </c>
      <c r="C183" s="10" t="b">
        <f t="shared" si="24"/>
        <v>1</v>
      </c>
      <c r="D183" s="10" t="b">
        <f t="shared" si="25"/>
        <v>1</v>
      </c>
      <c r="E183" s="9">
        <f t="shared" si="31"/>
        <v>5</v>
      </c>
      <c r="F183" s="11" t="e">
        <f t="shared" si="26"/>
        <v>#VALUE!</v>
      </c>
      <c r="G183" s="10" t="b">
        <f t="shared" si="32"/>
        <v>0</v>
      </c>
      <c r="H183" s="11">
        <f xml:space="preserve"> created_at - HLOOKUP(YEAR(created_at),[1]!Start_Dates,3,0)</f>
        <v>8.2531828703722567</v>
      </c>
      <c r="I183" s="10" t="str">
        <f t="shared" si="27"/>
        <v>Yes</v>
      </c>
      <c r="J183" s="9">
        <f t="shared" si="28"/>
        <v>2015</v>
      </c>
      <c r="K183" s="9">
        <f t="shared" si="35"/>
        <v>0</v>
      </c>
      <c r="L183" s="9">
        <f t="shared" si="35"/>
        <v>5</v>
      </c>
      <c r="M183" s="9">
        <f t="shared" si="35"/>
        <v>0</v>
      </c>
      <c r="N183" s="9">
        <f t="shared" si="35"/>
        <v>0</v>
      </c>
      <c r="O183" s="9">
        <f t="shared" si="35"/>
        <v>0</v>
      </c>
      <c r="P183" s="9">
        <f t="shared" si="35"/>
        <v>0</v>
      </c>
      <c r="Q183" s="9">
        <f t="shared" si="35"/>
        <v>0</v>
      </c>
      <c r="R183" t="s">
        <v>192</v>
      </c>
    </row>
    <row r="184" spans="1:18" x14ac:dyDescent="0.25">
      <c r="A184" s="8">
        <v>42254.288032407407</v>
      </c>
      <c r="B184" s="9">
        <f t="shared" si="30"/>
        <v>6</v>
      </c>
      <c r="C184" s="10" t="b">
        <f t="shared" si="24"/>
        <v>1</v>
      </c>
      <c r="D184" s="10" t="b">
        <f t="shared" si="25"/>
        <v>1</v>
      </c>
      <c r="E184" s="9">
        <f t="shared" si="31"/>
        <v>6</v>
      </c>
      <c r="F184" s="11" t="e">
        <f t="shared" si="26"/>
        <v>#VALUE!</v>
      </c>
      <c r="G184" s="10" t="b">
        <f t="shared" si="32"/>
        <v>0</v>
      </c>
      <c r="H184" s="11">
        <f xml:space="preserve"> created_at - HLOOKUP(YEAR(created_at),[1]!Start_Dates,3,0)</f>
        <v>8.2880324074067175</v>
      </c>
      <c r="I184" s="10" t="str">
        <f t="shared" si="27"/>
        <v>Yes</v>
      </c>
      <c r="J184" s="9">
        <f t="shared" si="28"/>
        <v>2015</v>
      </c>
      <c r="K184" s="9">
        <f t="shared" si="35"/>
        <v>0</v>
      </c>
      <c r="L184" s="9">
        <f t="shared" si="35"/>
        <v>6</v>
      </c>
      <c r="M184" s="9">
        <f t="shared" si="35"/>
        <v>0</v>
      </c>
      <c r="N184" s="9">
        <f t="shared" si="35"/>
        <v>0</v>
      </c>
      <c r="O184" s="9">
        <f t="shared" si="35"/>
        <v>0</v>
      </c>
      <c r="P184" s="9">
        <f t="shared" si="35"/>
        <v>0</v>
      </c>
      <c r="Q184" s="9">
        <f t="shared" si="35"/>
        <v>0</v>
      </c>
      <c r="R184" t="s">
        <v>193</v>
      </c>
    </row>
    <row r="185" spans="1:18" x14ac:dyDescent="0.25">
      <c r="A185" s="8">
        <v>42254.32984953704</v>
      </c>
      <c r="B185" s="9">
        <f t="shared" si="30"/>
        <v>0</v>
      </c>
      <c r="C185" s="10" t="b">
        <f t="shared" si="24"/>
        <v>0</v>
      </c>
      <c r="D185" s="10" t="b">
        <f t="shared" si="25"/>
        <v>0</v>
      </c>
      <c r="E185" s="9" t="e">
        <f t="shared" si="31"/>
        <v>#VALUE!</v>
      </c>
      <c r="F185" s="11" t="e">
        <f t="shared" si="26"/>
        <v>#VALUE!</v>
      </c>
      <c r="G185" s="10" t="b">
        <f t="shared" si="32"/>
        <v>0</v>
      </c>
      <c r="H185" s="11">
        <f xml:space="preserve"> created_at - HLOOKUP(YEAR(created_at),[1]!Start_Dates,3,0)</f>
        <v>8.3298495370399905</v>
      </c>
      <c r="I185" s="10" t="str">
        <f t="shared" si="27"/>
        <v>No</v>
      </c>
      <c r="J185" s="9">
        <f t="shared" si="28"/>
        <v>2015</v>
      </c>
      <c r="K185" s="9">
        <f t="shared" si="35"/>
        <v>0</v>
      </c>
      <c r="L185" s="9">
        <f t="shared" si="35"/>
        <v>0</v>
      </c>
      <c r="M185" s="9">
        <f t="shared" si="35"/>
        <v>0</v>
      </c>
      <c r="N185" s="9">
        <f t="shared" si="35"/>
        <v>0</v>
      </c>
      <c r="O185" s="9">
        <f t="shared" si="35"/>
        <v>0</v>
      </c>
      <c r="P185" s="9">
        <f t="shared" si="35"/>
        <v>0</v>
      </c>
      <c r="Q185" s="9">
        <f t="shared" si="35"/>
        <v>0</v>
      </c>
      <c r="R185" t="s">
        <v>194</v>
      </c>
    </row>
    <row r="186" spans="1:18" x14ac:dyDescent="0.25">
      <c r="A186" s="8">
        <v>42254.330335648148</v>
      </c>
      <c r="B186" s="9">
        <f t="shared" si="30"/>
        <v>6</v>
      </c>
      <c r="C186" s="10" t="b">
        <f t="shared" si="24"/>
        <v>1</v>
      </c>
      <c r="D186" s="10" t="b">
        <f t="shared" si="25"/>
        <v>1</v>
      </c>
      <c r="E186" s="9">
        <f t="shared" si="31"/>
        <v>6</v>
      </c>
      <c r="F186" s="11" t="e">
        <f t="shared" si="26"/>
        <v>#VALUE!</v>
      </c>
      <c r="G186" s="10" t="b">
        <f t="shared" si="32"/>
        <v>0</v>
      </c>
      <c r="H186" s="11">
        <f xml:space="preserve"> created_at - HLOOKUP(YEAR(created_at),[1]!Start_Dates,3,0)</f>
        <v>8.3303356481483206</v>
      </c>
      <c r="I186" s="10" t="str">
        <f t="shared" si="27"/>
        <v>Yes</v>
      </c>
      <c r="J186" s="9">
        <f t="shared" si="28"/>
        <v>2015</v>
      </c>
      <c r="K186" s="9">
        <f t="shared" si="35"/>
        <v>0</v>
      </c>
      <c r="L186" s="9">
        <f t="shared" si="35"/>
        <v>6</v>
      </c>
      <c r="M186" s="9">
        <f t="shared" si="35"/>
        <v>0</v>
      </c>
      <c r="N186" s="9">
        <f t="shared" si="35"/>
        <v>0</v>
      </c>
      <c r="O186" s="9">
        <f t="shared" si="35"/>
        <v>0</v>
      </c>
      <c r="P186" s="9">
        <f t="shared" si="35"/>
        <v>0</v>
      </c>
      <c r="Q186" s="9">
        <f t="shared" si="35"/>
        <v>0</v>
      </c>
      <c r="R186" t="s">
        <v>195</v>
      </c>
    </row>
    <row r="187" spans="1:18" x14ac:dyDescent="0.25">
      <c r="A187" s="8">
        <v>42254.375671296293</v>
      </c>
      <c r="B187" s="9">
        <f t="shared" si="30"/>
        <v>6</v>
      </c>
      <c r="C187" s="10" t="b">
        <f t="shared" si="24"/>
        <v>1</v>
      </c>
      <c r="D187" s="10" t="b">
        <f t="shared" si="25"/>
        <v>1</v>
      </c>
      <c r="E187" s="9">
        <f t="shared" si="31"/>
        <v>6</v>
      </c>
      <c r="F187" s="11" t="e">
        <f t="shared" si="26"/>
        <v>#VALUE!</v>
      </c>
      <c r="G187" s="10" t="b">
        <f t="shared" si="32"/>
        <v>0</v>
      </c>
      <c r="H187" s="11">
        <f xml:space="preserve"> created_at - HLOOKUP(YEAR(created_at),[1]!Start_Dates,3,0)</f>
        <v>8.3756712962931488</v>
      </c>
      <c r="I187" s="10" t="str">
        <f t="shared" si="27"/>
        <v>Yes</v>
      </c>
      <c r="J187" s="9">
        <f t="shared" si="28"/>
        <v>2015</v>
      </c>
      <c r="K187" s="9">
        <f t="shared" si="35"/>
        <v>0</v>
      </c>
      <c r="L187" s="9">
        <f t="shared" si="35"/>
        <v>6</v>
      </c>
      <c r="M187" s="9">
        <f t="shared" si="35"/>
        <v>0</v>
      </c>
      <c r="N187" s="9">
        <f t="shared" si="35"/>
        <v>0</v>
      </c>
      <c r="O187" s="9">
        <f t="shared" si="35"/>
        <v>0</v>
      </c>
      <c r="P187" s="9">
        <f t="shared" si="35"/>
        <v>0</v>
      </c>
      <c r="Q187" s="9">
        <f t="shared" si="35"/>
        <v>0</v>
      </c>
      <c r="R187" t="s">
        <v>196</v>
      </c>
    </row>
    <row r="188" spans="1:18" x14ac:dyDescent="0.25">
      <c r="A188" s="8">
        <v>42254.41097222222</v>
      </c>
      <c r="B188" s="9">
        <f t="shared" si="30"/>
        <v>0</v>
      </c>
      <c r="C188" s="10" t="b">
        <f t="shared" si="24"/>
        <v>0</v>
      </c>
      <c r="D188" s="10" t="b">
        <f t="shared" si="25"/>
        <v>0</v>
      </c>
      <c r="E188" s="9" t="e">
        <f t="shared" si="31"/>
        <v>#VALUE!</v>
      </c>
      <c r="F188" s="11" t="e">
        <f t="shared" si="26"/>
        <v>#VALUE!</v>
      </c>
      <c r="G188" s="10" t="b">
        <f t="shared" si="32"/>
        <v>1</v>
      </c>
      <c r="H188" s="11">
        <f xml:space="preserve"> created_at - HLOOKUP(YEAR(created_at),[1]!Start_Dates,3,0)</f>
        <v>8.4109722222201526</v>
      </c>
      <c r="I188" s="10" t="str">
        <f t="shared" si="27"/>
        <v>No</v>
      </c>
      <c r="J188" s="9">
        <f t="shared" si="28"/>
        <v>2015</v>
      </c>
      <c r="K188" s="9">
        <f t="shared" si="35"/>
        <v>0</v>
      </c>
      <c r="L188" s="9">
        <f t="shared" si="35"/>
        <v>0</v>
      </c>
      <c r="M188" s="9">
        <f t="shared" si="35"/>
        <v>0</v>
      </c>
      <c r="N188" s="9">
        <f t="shared" si="35"/>
        <v>0</v>
      </c>
      <c r="O188" s="9">
        <f t="shared" si="35"/>
        <v>0</v>
      </c>
      <c r="P188" s="9">
        <f t="shared" si="35"/>
        <v>0</v>
      </c>
      <c r="Q188" s="9">
        <f t="shared" si="35"/>
        <v>0</v>
      </c>
      <c r="R188" t="s">
        <v>197</v>
      </c>
    </row>
    <row r="189" spans="1:18" x14ac:dyDescent="0.25">
      <c r="A189" s="8">
        <v>42254.423946759263</v>
      </c>
      <c r="B189" s="9">
        <f t="shared" si="30"/>
        <v>3</v>
      </c>
      <c r="C189" s="10" t="b">
        <f t="shared" si="24"/>
        <v>1</v>
      </c>
      <c r="D189" s="10" t="b">
        <f t="shared" si="25"/>
        <v>1</v>
      </c>
      <c r="E189" s="9">
        <f t="shared" si="31"/>
        <v>3</v>
      </c>
      <c r="F189" s="11" t="e">
        <f t="shared" si="26"/>
        <v>#VALUE!</v>
      </c>
      <c r="G189" s="10" t="b">
        <f t="shared" si="32"/>
        <v>0</v>
      </c>
      <c r="H189" s="11">
        <f xml:space="preserve"> created_at - HLOOKUP(YEAR(created_at),[1]!Start_Dates,3,0)</f>
        <v>8.4239467592633446</v>
      </c>
      <c r="I189" s="10" t="str">
        <f t="shared" si="27"/>
        <v>Yes</v>
      </c>
      <c r="J189" s="9">
        <f t="shared" si="28"/>
        <v>2015</v>
      </c>
      <c r="K189" s="9">
        <f t="shared" si="35"/>
        <v>0</v>
      </c>
      <c r="L189" s="9">
        <f t="shared" si="35"/>
        <v>3</v>
      </c>
      <c r="M189" s="9">
        <f t="shared" si="35"/>
        <v>0</v>
      </c>
      <c r="N189" s="9">
        <f t="shared" si="35"/>
        <v>0</v>
      </c>
      <c r="O189" s="9">
        <f t="shared" si="35"/>
        <v>0</v>
      </c>
      <c r="P189" s="9">
        <f t="shared" si="35"/>
        <v>0</v>
      </c>
      <c r="Q189" s="9">
        <f t="shared" si="35"/>
        <v>0</v>
      </c>
      <c r="R189" t="s">
        <v>198</v>
      </c>
    </row>
    <row r="190" spans="1:18" x14ac:dyDescent="0.25">
      <c r="A190" s="8">
        <v>42254.460798611108</v>
      </c>
      <c r="B190" s="9">
        <f t="shared" si="30"/>
        <v>1</v>
      </c>
      <c r="C190" s="10" t="b">
        <f t="shared" si="24"/>
        <v>1</v>
      </c>
      <c r="D190" s="10" t="b">
        <f t="shared" si="25"/>
        <v>1</v>
      </c>
      <c r="E190" s="9">
        <f t="shared" si="31"/>
        <v>1</v>
      </c>
      <c r="F190" s="11" t="e">
        <f t="shared" si="26"/>
        <v>#VALUE!</v>
      </c>
      <c r="G190" s="10" t="b">
        <f t="shared" si="32"/>
        <v>0</v>
      </c>
      <c r="H190" s="11">
        <f xml:space="preserve"> created_at - HLOOKUP(YEAR(created_at),[1]!Start_Dates,3,0)</f>
        <v>8.460798611107748</v>
      </c>
      <c r="I190" s="10" t="str">
        <f t="shared" si="27"/>
        <v>Yes</v>
      </c>
      <c r="J190" s="9">
        <f t="shared" si="28"/>
        <v>2015</v>
      </c>
      <c r="K190" s="9">
        <f t="shared" si="35"/>
        <v>0</v>
      </c>
      <c r="L190" s="9">
        <f t="shared" si="35"/>
        <v>1</v>
      </c>
      <c r="M190" s="9">
        <f t="shared" si="35"/>
        <v>0</v>
      </c>
      <c r="N190" s="9">
        <f t="shared" si="35"/>
        <v>0</v>
      </c>
      <c r="O190" s="9">
        <f t="shared" si="35"/>
        <v>0</v>
      </c>
      <c r="P190" s="9">
        <f t="shared" si="35"/>
        <v>0</v>
      </c>
      <c r="Q190" s="9">
        <f t="shared" si="35"/>
        <v>0</v>
      </c>
      <c r="R190" t="s">
        <v>199</v>
      </c>
    </row>
    <row r="191" spans="1:18" x14ac:dyDescent="0.25">
      <c r="A191" s="8">
        <v>42254.536759259259</v>
      </c>
      <c r="B191" s="9">
        <f t="shared" si="30"/>
        <v>1</v>
      </c>
      <c r="C191" s="10" t="b">
        <f t="shared" si="24"/>
        <v>1</v>
      </c>
      <c r="D191" s="10" t="b">
        <f t="shared" si="25"/>
        <v>1</v>
      </c>
      <c r="E191" s="9">
        <f t="shared" si="31"/>
        <v>1</v>
      </c>
      <c r="F191" s="11" t="e">
        <f t="shared" si="26"/>
        <v>#VALUE!</v>
      </c>
      <c r="G191" s="10" t="b">
        <f t="shared" si="32"/>
        <v>0</v>
      </c>
      <c r="H191" s="11">
        <f xml:space="preserve"> created_at - HLOOKUP(YEAR(created_at),[1]!Start_Dates,3,0)</f>
        <v>8.53675925925927</v>
      </c>
      <c r="I191" s="10" t="str">
        <f t="shared" si="27"/>
        <v>Yes</v>
      </c>
      <c r="J191" s="9">
        <f t="shared" si="28"/>
        <v>2015</v>
      </c>
      <c r="K191" s="9">
        <f t="shared" si="35"/>
        <v>0</v>
      </c>
      <c r="L191" s="9">
        <f t="shared" si="35"/>
        <v>1</v>
      </c>
      <c r="M191" s="9">
        <f t="shared" si="35"/>
        <v>0</v>
      </c>
      <c r="N191" s="9">
        <f t="shared" si="35"/>
        <v>0</v>
      </c>
      <c r="O191" s="9">
        <f t="shared" si="35"/>
        <v>0</v>
      </c>
      <c r="P191" s="9">
        <f t="shared" si="35"/>
        <v>0</v>
      </c>
      <c r="Q191" s="9">
        <f t="shared" si="35"/>
        <v>0</v>
      </c>
      <c r="R191" t="s">
        <v>200</v>
      </c>
    </row>
    <row r="192" spans="1:18" x14ac:dyDescent="0.25">
      <c r="A192" s="8">
        <v>42254.585405092592</v>
      </c>
      <c r="B192" s="9">
        <f t="shared" si="30"/>
        <v>1</v>
      </c>
      <c r="C192" s="10" t="b">
        <f t="shared" si="24"/>
        <v>1</v>
      </c>
      <c r="D192" s="10" t="b">
        <f t="shared" si="25"/>
        <v>1</v>
      </c>
      <c r="E192" s="9">
        <f t="shared" si="31"/>
        <v>1</v>
      </c>
      <c r="F192" s="11" t="e">
        <f t="shared" si="26"/>
        <v>#VALUE!</v>
      </c>
      <c r="G192" s="10" t="b">
        <f t="shared" si="32"/>
        <v>0</v>
      </c>
      <c r="H192" s="11">
        <f xml:space="preserve"> created_at - HLOOKUP(YEAR(created_at),[1]!Start_Dates,3,0)</f>
        <v>8.5854050925918273</v>
      </c>
      <c r="I192" s="10" t="str">
        <f t="shared" si="27"/>
        <v>Yes</v>
      </c>
      <c r="J192" s="9">
        <f t="shared" si="28"/>
        <v>2015</v>
      </c>
      <c r="K192" s="9">
        <f t="shared" si="35"/>
        <v>0</v>
      </c>
      <c r="L192" s="9">
        <f t="shared" si="35"/>
        <v>1</v>
      </c>
      <c r="M192" s="9">
        <f t="shared" si="35"/>
        <v>0</v>
      </c>
      <c r="N192" s="9">
        <f t="shared" si="35"/>
        <v>0</v>
      </c>
      <c r="O192" s="9">
        <f t="shared" si="35"/>
        <v>0</v>
      </c>
      <c r="P192" s="9">
        <f t="shared" si="35"/>
        <v>0</v>
      </c>
      <c r="Q192" s="9">
        <f t="shared" si="35"/>
        <v>0</v>
      </c>
      <c r="R192" t="s">
        <v>201</v>
      </c>
    </row>
    <row r="193" spans="1:18" x14ac:dyDescent="0.25">
      <c r="A193" s="8">
        <v>42254.621932870366</v>
      </c>
      <c r="B193" s="9">
        <f t="shared" si="30"/>
        <v>1</v>
      </c>
      <c r="C193" s="10" t="b">
        <f t="shared" si="24"/>
        <v>1</v>
      </c>
      <c r="D193" s="10" t="b">
        <f t="shared" si="25"/>
        <v>1</v>
      </c>
      <c r="E193" s="9">
        <f t="shared" si="31"/>
        <v>1</v>
      </c>
      <c r="F193" s="11" t="e">
        <f t="shared" si="26"/>
        <v>#VALUE!</v>
      </c>
      <c r="G193" s="10" t="b">
        <f t="shared" si="32"/>
        <v>0</v>
      </c>
      <c r="H193" s="11">
        <f xml:space="preserve"> created_at - HLOOKUP(YEAR(created_at),[1]!Start_Dates,3,0)</f>
        <v>8.621932870366436</v>
      </c>
      <c r="I193" s="10" t="str">
        <f t="shared" si="27"/>
        <v>Yes</v>
      </c>
      <c r="J193" s="9">
        <f t="shared" si="28"/>
        <v>2015</v>
      </c>
      <c r="K193" s="9">
        <f t="shared" si="35"/>
        <v>0</v>
      </c>
      <c r="L193" s="9">
        <f t="shared" si="35"/>
        <v>1</v>
      </c>
      <c r="M193" s="9">
        <f t="shared" si="35"/>
        <v>0</v>
      </c>
      <c r="N193" s="9">
        <f t="shared" si="35"/>
        <v>0</v>
      </c>
      <c r="O193" s="9">
        <f t="shared" si="35"/>
        <v>0</v>
      </c>
      <c r="P193" s="9">
        <f t="shared" si="35"/>
        <v>0</v>
      </c>
      <c r="Q193" s="9">
        <f t="shared" si="35"/>
        <v>0</v>
      </c>
      <c r="R193" t="s">
        <v>202</v>
      </c>
    </row>
    <row r="194" spans="1:18" x14ac:dyDescent="0.25">
      <c r="A194" s="8">
        <v>42254.66909722222</v>
      </c>
      <c r="B194" s="9">
        <f t="shared" si="30"/>
        <v>1</v>
      </c>
      <c r="C194" s="10" t="b">
        <f t="shared" ref="C194:C257" si="36">ISNUMBER(SEARCH("hour",R194))</f>
        <v>1</v>
      </c>
      <c r="D194" s="10" t="b">
        <f t="shared" ref="D194:D257" si="37">ISNUMBER(SEARCH("to wadsworth",R194))</f>
        <v>1</v>
      </c>
      <c r="E194" s="9">
        <f t="shared" si="31"/>
        <v>1</v>
      </c>
      <c r="F194" s="11" t="e">
        <f t="shared" ref="F194:F257" si="38">IF(E194&lt;&gt;"", VALUE(LEFT(E194,FIND(" ",E194)-1)),0)</f>
        <v>#VALUE!</v>
      </c>
      <c r="G194" s="10" t="b">
        <f t="shared" si="32"/>
        <v>0</v>
      </c>
      <c r="H194" s="11">
        <f xml:space="preserve"> created_at - HLOOKUP(YEAR(created_at),[1]!Start_Dates,3,0)</f>
        <v>8.6690972222204437</v>
      </c>
      <c r="I194" s="10" t="str">
        <f t="shared" ref="I194:I257" si="39">IF(ISERR(SEARCH("hour",R194)), "No", "Yes")</f>
        <v>Yes</v>
      </c>
      <c r="J194" s="9">
        <f t="shared" ref="J194:J257" si="40">YEAR(A194)</f>
        <v>2015</v>
      </c>
      <c r="K194" s="9">
        <f t="shared" ref="K194:Q209" si="41">IF(Data_Year = K$1, Hours_Wait, 0)</f>
        <v>0</v>
      </c>
      <c r="L194" s="9">
        <f t="shared" si="41"/>
        <v>1</v>
      </c>
      <c r="M194" s="9">
        <f t="shared" si="41"/>
        <v>0</v>
      </c>
      <c r="N194" s="9">
        <f t="shared" si="41"/>
        <v>0</v>
      </c>
      <c r="O194" s="9">
        <f t="shared" si="41"/>
        <v>0</v>
      </c>
      <c r="P194" s="9">
        <f t="shared" si="41"/>
        <v>0</v>
      </c>
      <c r="Q194" s="9">
        <f t="shared" si="41"/>
        <v>0</v>
      </c>
      <c r="R194" t="s">
        <v>203</v>
      </c>
    </row>
    <row r="195" spans="1:18" x14ac:dyDescent="0.25">
      <c r="A195" s="8">
        <v>42254.709293981483</v>
      </c>
      <c r="B195" s="9">
        <f t="shared" ref="B195:B258" si="42">IF(ISNUMBER(E195), E195, 0)</f>
        <v>0</v>
      </c>
      <c r="C195" s="10" t="b">
        <f t="shared" si="36"/>
        <v>0</v>
      </c>
      <c r="D195" s="10" t="b">
        <f t="shared" si="37"/>
        <v>0</v>
      </c>
      <c r="E195" s="9" t="e">
        <f t="shared" ref="E195:E258" si="43" xml:space="preserve"> ABS(VALUE(MID(R195, (SEARCH("hour", R195) - 3), 2)))</f>
        <v>#VALUE!</v>
      </c>
      <c r="F195" s="11" t="e">
        <f t="shared" si="38"/>
        <v>#VALUE!</v>
      </c>
      <c r="G195" s="10" t="b">
        <f t="shared" ref="G195:G258" si="44">OR(ISNUMBER(SEARCH("clear", R195)), ISNUMBER(SEARCH("no wait", R195)))</f>
        <v>0</v>
      </c>
      <c r="H195" s="11">
        <f xml:space="preserve"> created_at - HLOOKUP(YEAR(created_at),[1]!Start_Dates,3,0)</f>
        <v>8.7092939814829151</v>
      </c>
      <c r="I195" s="10" t="str">
        <f t="shared" si="39"/>
        <v>No</v>
      </c>
      <c r="J195" s="9">
        <f t="shared" si="40"/>
        <v>2015</v>
      </c>
      <c r="K195" s="9">
        <f t="shared" si="41"/>
        <v>0</v>
      </c>
      <c r="L195" s="9">
        <f t="shared" si="41"/>
        <v>0</v>
      </c>
      <c r="M195" s="9">
        <f t="shared" si="41"/>
        <v>0</v>
      </c>
      <c r="N195" s="9">
        <f t="shared" si="41"/>
        <v>0</v>
      </c>
      <c r="O195" s="9">
        <f t="shared" si="41"/>
        <v>0</v>
      </c>
      <c r="P195" s="9">
        <f t="shared" si="41"/>
        <v>0</v>
      </c>
      <c r="Q195" s="9">
        <f t="shared" si="41"/>
        <v>0</v>
      </c>
      <c r="R195" t="s">
        <v>204</v>
      </c>
    </row>
    <row r="196" spans="1:18" x14ac:dyDescent="0.25">
      <c r="A196" s="8">
        <v>42254.752291666657</v>
      </c>
      <c r="B196" s="9">
        <f t="shared" si="42"/>
        <v>1</v>
      </c>
      <c r="C196" s="10" t="b">
        <f t="shared" si="36"/>
        <v>1</v>
      </c>
      <c r="D196" s="10" t="b">
        <f t="shared" si="37"/>
        <v>1</v>
      </c>
      <c r="E196" s="9">
        <f t="shared" si="43"/>
        <v>1</v>
      </c>
      <c r="F196" s="11" t="e">
        <f t="shared" si="38"/>
        <v>#VALUE!</v>
      </c>
      <c r="G196" s="10" t="b">
        <f t="shared" si="44"/>
        <v>0</v>
      </c>
      <c r="H196" s="11">
        <f xml:space="preserve"> created_at - HLOOKUP(YEAR(created_at),[1]!Start_Dates,3,0)</f>
        <v>8.7522916666566744</v>
      </c>
      <c r="I196" s="10" t="str">
        <f t="shared" si="39"/>
        <v>Yes</v>
      </c>
      <c r="J196" s="9">
        <f t="shared" si="40"/>
        <v>2015</v>
      </c>
      <c r="K196" s="9">
        <f t="shared" si="41"/>
        <v>0</v>
      </c>
      <c r="L196" s="9">
        <f t="shared" si="41"/>
        <v>1</v>
      </c>
      <c r="M196" s="9">
        <f t="shared" si="41"/>
        <v>0</v>
      </c>
      <c r="N196" s="9">
        <f t="shared" si="41"/>
        <v>0</v>
      </c>
      <c r="O196" s="9">
        <f t="shared" si="41"/>
        <v>0</v>
      </c>
      <c r="P196" s="9">
        <f t="shared" si="41"/>
        <v>0</v>
      </c>
      <c r="Q196" s="9">
        <f t="shared" si="41"/>
        <v>0</v>
      </c>
      <c r="R196" t="s">
        <v>205</v>
      </c>
    </row>
    <row r="197" spans="1:18" x14ac:dyDescent="0.25">
      <c r="A197" s="8">
        <v>42254.795902777783</v>
      </c>
      <c r="B197" s="9">
        <f t="shared" si="42"/>
        <v>1</v>
      </c>
      <c r="C197" s="10" t="b">
        <f t="shared" si="36"/>
        <v>1</v>
      </c>
      <c r="D197" s="10" t="b">
        <f t="shared" si="37"/>
        <v>1</v>
      </c>
      <c r="E197" s="9">
        <f t="shared" si="43"/>
        <v>1</v>
      </c>
      <c r="F197" s="11" t="e">
        <f t="shared" si="38"/>
        <v>#VALUE!</v>
      </c>
      <c r="G197" s="10" t="b">
        <f t="shared" si="44"/>
        <v>0</v>
      </c>
      <c r="H197" s="11">
        <f xml:space="preserve"> created_at - HLOOKUP(YEAR(created_at),[1]!Start_Dates,3,0)</f>
        <v>8.7959027777833398</v>
      </c>
      <c r="I197" s="10" t="str">
        <f t="shared" si="39"/>
        <v>Yes</v>
      </c>
      <c r="J197" s="9">
        <f t="shared" si="40"/>
        <v>2015</v>
      </c>
      <c r="K197" s="9">
        <f t="shared" si="41"/>
        <v>0</v>
      </c>
      <c r="L197" s="9">
        <f t="shared" si="41"/>
        <v>1</v>
      </c>
      <c r="M197" s="9">
        <f t="shared" si="41"/>
        <v>0</v>
      </c>
      <c r="N197" s="9">
        <f t="shared" si="41"/>
        <v>0</v>
      </c>
      <c r="O197" s="9">
        <f t="shared" si="41"/>
        <v>0</v>
      </c>
      <c r="P197" s="9">
        <f t="shared" si="41"/>
        <v>0</v>
      </c>
      <c r="Q197" s="9">
        <f t="shared" si="41"/>
        <v>0</v>
      </c>
      <c r="R197" t="s">
        <v>206</v>
      </c>
    </row>
    <row r="198" spans="1:18" x14ac:dyDescent="0.25">
      <c r="A198" s="8">
        <v>42254.835462962961</v>
      </c>
      <c r="B198" s="9">
        <f t="shared" si="42"/>
        <v>2</v>
      </c>
      <c r="C198" s="10" t="b">
        <f t="shared" si="36"/>
        <v>1</v>
      </c>
      <c r="D198" s="10" t="b">
        <f t="shared" si="37"/>
        <v>1</v>
      </c>
      <c r="E198" s="9">
        <f t="shared" si="43"/>
        <v>2</v>
      </c>
      <c r="F198" s="11" t="e">
        <f t="shared" si="38"/>
        <v>#VALUE!</v>
      </c>
      <c r="G198" s="10" t="b">
        <f t="shared" si="44"/>
        <v>0</v>
      </c>
      <c r="H198" s="11">
        <f xml:space="preserve"> created_at - HLOOKUP(YEAR(created_at),[1]!Start_Dates,3,0)</f>
        <v>8.8354629629611736</v>
      </c>
      <c r="I198" s="10" t="str">
        <f t="shared" si="39"/>
        <v>Yes</v>
      </c>
      <c r="J198" s="9">
        <f t="shared" si="40"/>
        <v>2015</v>
      </c>
      <c r="K198" s="9">
        <f t="shared" si="41"/>
        <v>0</v>
      </c>
      <c r="L198" s="9">
        <f t="shared" si="41"/>
        <v>2</v>
      </c>
      <c r="M198" s="9">
        <f t="shared" si="41"/>
        <v>0</v>
      </c>
      <c r="N198" s="9">
        <f t="shared" si="41"/>
        <v>0</v>
      </c>
      <c r="O198" s="9">
        <f t="shared" si="41"/>
        <v>0</v>
      </c>
      <c r="P198" s="9">
        <f t="shared" si="41"/>
        <v>0</v>
      </c>
      <c r="Q198" s="9">
        <f t="shared" si="41"/>
        <v>0</v>
      </c>
      <c r="R198" t="s">
        <v>207</v>
      </c>
    </row>
    <row r="199" spans="1:18" x14ac:dyDescent="0.25">
      <c r="A199" s="8">
        <v>42254.879108796304</v>
      </c>
      <c r="B199" s="9">
        <f t="shared" si="42"/>
        <v>1</v>
      </c>
      <c r="C199" s="10" t="b">
        <f t="shared" si="36"/>
        <v>1</v>
      </c>
      <c r="D199" s="10" t="b">
        <f t="shared" si="37"/>
        <v>1</v>
      </c>
      <c r="E199" s="9">
        <f t="shared" si="43"/>
        <v>1</v>
      </c>
      <c r="F199" s="11" t="e">
        <f t="shared" si="38"/>
        <v>#VALUE!</v>
      </c>
      <c r="G199" s="10" t="b">
        <f t="shared" si="44"/>
        <v>0</v>
      </c>
      <c r="H199" s="11">
        <f xml:space="preserve"> created_at - HLOOKUP(YEAR(created_at),[1]!Start_Dates,3,0)</f>
        <v>8.8791087963036261</v>
      </c>
      <c r="I199" s="10" t="str">
        <f t="shared" si="39"/>
        <v>Yes</v>
      </c>
      <c r="J199" s="9">
        <f t="shared" si="40"/>
        <v>2015</v>
      </c>
      <c r="K199" s="9">
        <f t="shared" si="41"/>
        <v>0</v>
      </c>
      <c r="L199" s="9">
        <f t="shared" si="41"/>
        <v>1</v>
      </c>
      <c r="M199" s="9">
        <f t="shared" si="41"/>
        <v>0</v>
      </c>
      <c r="N199" s="9">
        <f t="shared" si="41"/>
        <v>0</v>
      </c>
      <c r="O199" s="9">
        <f t="shared" si="41"/>
        <v>0</v>
      </c>
      <c r="P199" s="9">
        <f t="shared" si="41"/>
        <v>0</v>
      </c>
      <c r="Q199" s="9">
        <f t="shared" si="41"/>
        <v>0</v>
      </c>
      <c r="R199" t="s">
        <v>208</v>
      </c>
    </row>
    <row r="200" spans="1:18" x14ac:dyDescent="0.25">
      <c r="A200" s="8">
        <v>42254.923136574071</v>
      </c>
      <c r="B200" s="9">
        <f t="shared" si="42"/>
        <v>3</v>
      </c>
      <c r="C200" s="10" t="b">
        <f t="shared" si="36"/>
        <v>1</v>
      </c>
      <c r="D200" s="10" t="b">
        <f t="shared" si="37"/>
        <v>1</v>
      </c>
      <c r="E200" s="9">
        <f t="shared" si="43"/>
        <v>3</v>
      </c>
      <c r="F200" s="11" t="e">
        <f t="shared" si="38"/>
        <v>#VALUE!</v>
      </c>
      <c r="G200" s="10" t="b">
        <f t="shared" si="44"/>
        <v>0</v>
      </c>
      <c r="H200" s="11">
        <f xml:space="preserve"> created_at - HLOOKUP(YEAR(created_at),[1]!Start_Dates,3,0)</f>
        <v>8.9231365740706678</v>
      </c>
      <c r="I200" s="10" t="str">
        <f t="shared" si="39"/>
        <v>Yes</v>
      </c>
      <c r="J200" s="9">
        <f t="shared" si="40"/>
        <v>2015</v>
      </c>
      <c r="K200" s="9">
        <f t="shared" si="41"/>
        <v>0</v>
      </c>
      <c r="L200" s="9">
        <f t="shared" si="41"/>
        <v>3</v>
      </c>
      <c r="M200" s="9">
        <f t="shared" si="41"/>
        <v>0</v>
      </c>
      <c r="N200" s="9">
        <f t="shared" si="41"/>
        <v>0</v>
      </c>
      <c r="O200" s="9">
        <f t="shared" si="41"/>
        <v>0</v>
      </c>
      <c r="P200" s="9">
        <f t="shared" si="41"/>
        <v>0</v>
      </c>
      <c r="Q200" s="9">
        <f t="shared" si="41"/>
        <v>0</v>
      </c>
      <c r="R200" t="s">
        <v>209</v>
      </c>
    </row>
    <row r="201" spans="1:18" x14ac:dyDescent="0.25">
      <c r="A201" s="8">
        <v>42254.964247685188</v>
      </c>
      <c r="B201" s="9">
        <f t="shared" si="42"/>
        <v>3</v>
      </c>
      <c r="C201" s="10" t="b">
        <f t="shared" si="36"/>
        <v>1</v>
      </c>
      <c r="D201" s="10" t="b">
        <f t="shared" si="37"/>
        <v>1</v>
      </c>
      <c r="E201" s="9">
        <f t="shared" si="43"/>
        <v>3</v>
      </c>
      <c r="F201" s="11" t="e">
        <f t="shared" si="38"/>
        <v>#VALUE!</v>
      </c>
      <c r="G201" s="10" t="b">
        <f t="shared" si="44"/>
        <v>0</v>
      </c>
      <c r="H201" s="11">
        <f xml:space="preserve"> created_at - HLOOKUP(YEAR(created_at),[1]!Start_Dates,3,0)</f>
        <v>8.9642476851877291</v>
      </c>
      <c r="I201" s="10" t="str">
        <f t="shared" si="39"/>
        <v>Yes</v>
      </c>
      <c r="J201" s="9">
        <f t="shared" si="40"/>
        <v>2015</v>
      </c>
      <c r="K201" s="9">
        <f t="shared" si="41"/>
        <v>0</v>
      </c>
      <c r="L201" s="9">
        <f t="shared" si="41"/>
        <v>3</v>
      </c>
      <c r="M201" s="9">
        <f t="shared" si="41"/>
        <v>0</v>
      </c>
      <c r="N201" s="9">
        <f t="shared" si="41"/>
        <v>0</v>
      </c>
      <c r="O201" s="9">
        <f t="shared" si="41"/>
        <v>0</v>
      </c>
      <c r="P201" s="9">
        <f t="shared" si="41"/>
        <v>0</v>
      </c>
      <c r="Q201" s="9">
        <f t="shared" si="41"/>
        <v>0</v>
      </c>
      <c r="R201" t="s">
        <v>210</v>
      </c>
    </row>
    <row r="202" spans="1:18" x14ac:dyDescent="0.25">
      <c r="A202" s="8">
        <v>42254.998148148137</v>
      </c>
      <c r="B202" s="9">
        <f t="shared" si="42"/>
        <v>3</v>
      </c>
      <c r="C202" s="10" t="b">
        <f t="shared" si="36"/>
        <v>1</v>
      </c>
      <c r="D202" s="10" t="b">
        <f t="shared" si="37"/>
        <v>1</v>
      </c>
      <c r="E202" s="9">
        <f t="shared" si="43"/>
        <v>3</v>
      </c>
      <c r="F202" s="11" t="e">
        <f t="shared" si="38"/>
        <v>#VALUE!</v>
      </c>
      <c r="G202" s="10" t="b">
        <f t="shared" si="44"/>
        <v>0</v>
      </c>
      <c r="H202" s="11">
        <f xml:space="preserve"> created_at - HLOOKUP(YEAR(created_at),[1]!Start_Dates,3,0)</f>
        <v>8.9981481481372612</v>
      </c>
      <c r="I202" s="10" t="str">
        <f t="shared" si="39"/>
        <v>Yes</v>
      </c>
      <c r="J202" s="9">
        <f t="shared" si="40"/>
        <v>2015</v>
      </c>
      <c r="K202" s="9">
        <f t="shared" si="41"/>
        <v>0</v>
      </c>
      <c r="L202" s="9">
        <f t="shared" si="41"/>
        <v>3</v>
      </c>
      <c r="M202" s="9">
        <f t="shared" si="41"/>
        <v>0</v>
      </c>
      <c r="N202" s="9">
        <f t="shared" si="41"/>
        <v>0</v>
      </c>
      <c r="O202" s="9">
        <f t="shared" si="41"/>
        <v>0</v>
      </c>
      <c r="P202" s="9">
        <f t="shared" si="41"/>
        <v>0</v>
      </c>
      <c r="Q202" s="9">
        <f t="shared" si="41"/>
        <v>0</v>
      </c>
      <c r="R202" t="s">
        <v>211</v>
      </c>
    </row>
    <row r="203" spans="1:18" x14ac:dyDescent="0.25">
      <c r="A203" s="8">
        <v>42255.036238425928</v>
      </c>
      <c r="B203" s="9">
        <f t="shared" si="42"/>
        <v>3</v>
      </c>
      <c r="C203" s="10" t="b">
        <f t="shared" si="36"/>
        <v>1</v>
      </c>
      <c r="D203" s="10" t="b">
        <f t="shared" si="37"/>
        <v>1</v>
      </c>
      <c r="E203" s="9">
        <f t="shared" si="43"/>
        <v>3</v>
      </c>
      <c r="F203" s="11" t="e">
        <f t="shared" si="38"/>
        <v>#VALUE!</v>
      </c>
      <c r="G203" s="10" t="b">
        <f t="shared" si="44"/>
        <v>0</v>
      </c>
      <c r="H203" s="11">
        <f xml:space="preserve"> created_at - HLOOKUP(YEAR(created_at),[1]!Start_Dates,3,0)</f>
        <v>9.036238425927877</v>
      </c>
      <c r="I203" s="10" t="str">
        <f t="shared" si="39"/>
        <v>Yes</v>
      </c>
      <c r="J203" s="9">
        <f t="shared" si="40"/>
        <v>2015</v>
      </c>
      <c r="K203" s="9">
        <f t="shared" si="41"/>
        <v>0</v>
      </c>
      <c r="L203" s="9">
        <f t="shared" si="41"/>
        <v>3</v>
      </c>
      <c r="M203" s="9">
        <f t="shared" si="41"/>
        <v>0</v>
      </c>
      <c r="N203" s="9">
        <f t="shared" si="41"/>
        <v>0</v>
      </c>
      <c r="O203" s="9">
        <f t="shared" si="41"/>
        <v>0</v>
      </c>
      <c r="P203" s="9">
        <f t="shared" si="41"/>
        <v>0</v>
      </c>
      <c r="Q203" s="9">
        <f t="shared" si="41"/>
        <v>0</v>
      </c>
      <c r="R203" t="s">
        <v>212</v>
      </c>
    </row>
    <row r="204" spans="1:18" x14ac:dyDescent="0.25">
      <c r="A204" s="8">
        <v>42255.0780787037</v>
      </c>
      <c r="B204" s="9">
        <f t="shared" si="42"/>
        <v>3</v>
      </c>
      <c r="C204" s="10" t="b">
        <f t="shared" si="36"/>
        <v>1</v>
      </c>
      <c r="D204" s="10" t="b">
        <f t="shared" si="37"/>
        <v>1</v>
      </c>
      <c r="E204" s="9">
        <f t="shared" si="43"/>
        <v>3</v>
      </c>
      <c r="F204" s="11" t="e">
        <f t="shared" si="38"/>
        <v>#VALUE!</v>
      </c>
      <c r="G204" s="10" t="b">
        <f t="shared" si="44"/>
        <v>0</v>
      </c>
      <c r="H204" s="11">
        <f xml:space="preserve"> created_at - HLOOKUP(YEAR(created_at),[1]!Start_Dates,3,0)</f>
        <v>9.0780787037001573</v>
      </c>
      <c r="I204" s="10" t="str">
        <f t="shared" si="39"/>
        <v>Yes</v>
      </c>
      <c r="J204" s="9">
        <f t="shared" si="40"/>
        <v>2015</v>
      </c>
      <c r="K204" s="9">
        <f t="shared" si="41"/>
        <v>0</v>
      </c>
      <c r="L204" s="9">
        <f t="shared" si="41"/>
        <v>3</v>
      </c>
      <c r="M204" s="9">
        <f t="shared" si="41"/>
        <v>0</v>
      </c>
      <c r="N204" s="9">
        <f t="shared" si="41"/>
        <v>0</v>
      </c>
      <c r="O204" s="9">
        <f t="shared" si="41"/>
        <v>0</v>
      </c>
      <c r="P204" s="9">
        <f t="shared" si="41"/>
        <v>0</v>
      </c>
      <c r="Q204" s="9">
        <f t="shared" si="41"/>
        <v>0</v>
      </c>
      <c r="R204" t="s">
        <v>213</v>
      </c>
    </row>
    <row r="205" spans="1:18" x14ac:dyDescent="0.25">
      <c r="A205" s="8">
        <v>42255.13071759259</v>
      </c>
      <c r="B205" s="9">
        <f t="shared" si="42"/>
        <v>3</v>
      </c>
      <c r="C205" s="10" t="b">
        <f t="shared" si="36"/>
        <v>1</v>
      </c>
      <c r="D205" s="10" t="b">
        <f t="shared" si="37"/>
        <v>1</v>
      </c>
      <c r="E205" s="9">
        <f t="shared" si="43"/>
        <v>3</v>
      </c>
      <c r="F205" s="11" t="e">
        <f t="shared" si="38"/>
        <v>#VALUE!</v>
      </c>
      <c r="G205" s="10" t="b">
        <f t="shared" si="44"/>
        <v>0</v>
      </c>
      <c r="H205" s="11">
        <f xml:space="preserve"> created_at - HLOOKUP(YEAR(created_at),[1]!Start_Dates,3,0)</f>
        <v>9.1307175925903721</v>
      </c>
      <c r="I205" s="10" t="str">
        <f t="shared" si="39"/>
        <v>Yes</v>
      </c>
      <c r="J205" s="9">
        <f t="shared" si="40"/>
        <v>2015</v>
      </c>
      <c r="K205" s="9">
        <f t="shared" si="41"/>
        <v>0</v>
      </c>
      <c r="L205" s="9">
        <f t="shared" si="41"/>
        <v>3</v>
      </c>
      <c r="M205" s="9">
        <f t="shared" si="41"/>
        <v>0</v>
      </c>
      <c r="N205" s="9">
        <f t="shared" si="41"/>
        <v>0</v>
      </c>
      <c r="O205" s="9">
        <f t="shared" si="41"/>
        <v>0</v>
      </c>
      <c r="P205" s="9">
        <f t="shared" si="41"/>
        <v>0</v>
      </c>
      <c r="Q205" s="9">
        <f t="shared" si="41"/>
        <v>0</v>
      </c>
      <c r="R205" t="s">
        <v>214</v>
      </c>
    </row>
    <row r="206" spans="1:18" x14ac:dyDescent="0.25">
      <c r="A206" s="8">
        <v>42255.241539351853</v>
      </c>
      <c r="B206" s="9">
        <f t="shared" si="42"/>
        <v>2</v>
      </c>
      <c r="C206" s="10" t="b">
        <f t="shared" si="36"/>
        <v>1</v>
      </c>
      <c r="D206" s="10" t="b">
        <f t="shared" si="37"/>
        <v>1</v>
      </c>
      <c r="E206" s="9">
        <f t="shared" si="43"/>
        <v>2</v>
      </c>
      <c r="F206" s="11" t="e">
        <f t="shared" si="38"/>
        <v>#VALUE!</v>
      </c>
      <c r="G206" s="10" t="b">
        <f t="shared" si="44"/>
        <v>0</v>
      </c>
      <c r="H206" s="11">
        <f xml:space="preserve"> created_at - HLOOKUP(YEAR(created_at),[1]!Start_Dates,3,0)</f>
        <v>9.2415393518531346</v>
      </c>
      <c r="I206" s="10" t="str">
        <f t="shared" si="39"/>
        <v>Yes</v>
      </c>
      <c r="J206" s="9">
        <f t="shared" si="40"/>
        <v>2015</v>
      </c>
      <c r="K206" s="9">
        <f t="shared" si="41"/>
        <v>0</v>
      </c>
      <c r="L206" s="9">
        <f t="shared" si="41"/>
        <v>2</v>
      </c>
      <c r="M206" s="9">
        <f t="shared" si="41"/>
        <v>0</v>
      </c>
      <c r="N206" s="9">
        <f t="shared" si="41"/>
        <v>0</v>
      </c>
      <c r="O206" s="9">
        <f t="shared" si="41"/>
        <v>0</v>
      </c>
      <c r="P206" s="9">
        <f t="shared" si="41"/>
        <v>0</v>
      </c>
      <c r="Q206" s="9">
        <f t="shared" si="41"/>
        <v>0</v>
      </c>
      <c r="R206" t="s">
        <v>215</v>
      </c>
    </row>
    <row r="207" spans="1:18" x14ac:dyDescent="0.25">
      <c r="A207" s="8">
        <v>42255.297777777778</v>
      </c>
      <c r="B207" s="9">
        <f t="shared" si="42"/>
        <v>0</v>
      </c>
      <c r="C207" s="10" t="b">
        <f t="shared" si="36"/>
        <v>1</v>
      </c>
      <c r="D207" s="10" t="b">
        <f t="shared" si="37"/>
        <v>1</v>
      </c>
      <c r="E207" s="9" t="e">
        <f t="shared" si="43"/>
        <v>#VALUE!</v>
      </c>
      <c r="F207" s="11" t="e">
        <f t="shared" si="38"/>
        <v>#VALUE!</v>
      </c>
      <c r="G207" s="10" t="b">
        <f t="shared" si="44"/>
        <v>0</v>
      </c>
      <c r="H207" s="11">
        <f xml:space="preserve"> created_at - HLOOKUP(YEAR(created_at),[1]!Start_Dates,3,0)</f>
        <v>9.2977777777778101</v>
      </c>
      <c r="I207" s="10" t="str">
        <f t="shared" si="39"/>
        <v>Yes</v>
      </c>
      <c r="J207" s="9">
        <f t="shared" si="40"/>
        <v>2015</v>
      </c>
      <c r="K207" s="9">
        <f t="shared" si="41"/>
        <v>0</v>
      </c>
      <c r="L207" s="9">
        <f t="shared" si="41"/>
        <v>0</v>
      </c>
      <c r="M207" s="9">
        <f t="shared" si="41"/>
        <v>0</v>
      </c>
      <c r="N207" s="9">
        <f t="shared" si="41"/>
        <v>0</v>
      </c>
      <c r="O207" s="9">
        <f t="shared" si="41"/>
        <v>0</v>
      </c>
      <c r="P207" s="9">
        <f t="shared" si="41"/>
        <v>0</v>
      </c>
      <c r="Q207" s="9">
        <f t="shared" si="41"/>
        <v>0</v>
      </c>
      <c r="R207" t="s">
        <v>216</v>
      </c>
    </row>
    <row r="208" spans="1:18" x14ac:dyDescent="0.25">
      <c r="A208" s="8">
        <v>42255.333657407413</v>
      </c>
      <c r="B208" s="9">
        <f t="shared" si="42"/>
        <v>0</v>
      </c>
      <c r="C208" s="10" t="b">
        <f t="shared" si="36"/>
        <v>0</v>
      </c>
      <c r="D208" s="10" t="b">
        <f t="shared" si="37"/>
        <v>1</v>
      </c>
      <c r="E208" s="9" t="e">
        <f t="shared" si="43"/>
        <v>#VALUE!</v>
      </c>
      <c r="F208" s="11" t="e">
        <f t="shared" si="38"/>
        <v>#VALUE!</v>
      </c>
      <c r="G208" s="10" t="b">
        <f t="shared" si="44"/>
        <v>0</v>
      </c>
      <c r="H208" s="11">
        <f xml:space="preserve"> created_at - HLOOKUP(YEAR(created_at),[1]!Start_Dates,3,0)</f>
        <v>9.3336574074128293</v>
      </c>
      <c r="I208" s="10" t="str">
        <f t="shared" si="39"/>
        <v>No</v>
      </c>
      <c r="J208" s="9">
        <f t="shared" si="40"/>
        <v>2015</v>
      </c>
      <c r="K208" s="9">
        <f t="shared" si="41"/>
        <v>0</v>
      </c>
      <c r="L208" s="9">
        <f t="shared" si="41"/>
        <v>0</v>
      </c>
      <c r="M208" s="9">
        <f t="shared" si="41"/>
        <v>0</v>
      </c>
      <c r="N208" s="9">
        <f t="shared" si="41"/>
        <v>0</v>
      </c>
      <c r="O208" s="9">
        <f t="shared" si="41"/>
        <v>0</v>
      </c>
      <c r="P208" s="9">
        <f t="shared" si="41"/>
        <v>0</v>
      </c>
      <c r="Q208" s="9">
        <f t="shared" si="41"/>
        <v>0</v>
      </c>
      <c r="R208" t="s">
        <v>217</v>
      </c>
    </row>
    <row r="209" spans="1:18" x14ac:dyDescent="0.25">
      <c r="A209" s="8">
        <v>42255.37</v>
      </c>
      <c r="B209" s="9">
        <f t="shared" si="42"/>
        <v>0</v>
      </c>
      <c r="C209" s="10" t="b">
        <f t="shared" si="36"/>
        <v>0</v>
      </c>
      <c r="D209" s="10" t="b">
        <f t="shared" si="37"/>
        <v>1</v>
      </c>
      <c r="E209" s="9" t="e">
        <f t="shared" si="43"/>
        <v>#VALUE!</v>
      </c>
      <c r="F209" s="11" t="e">
        <f t="shared" si="38"/>
        <v>#VALUE!</v>
      </c>
      <c r="G209" s="10" t="b">
        <f t="shared" si="44"/>
        <v>0</v>
      </c>
      <c r="H209" s="11">
        <f xml:space="preserve"> created_at - HLOOKUP(YEAR(created_at),[1]!Start_Dates,3,0)</f>
        <v>9.3700000000026193</v>
      </c>
      <c r="I209" s="10" t="str">
        <f t="shared" si="39"/>
        <v>No</v>
      </c>
      <c r="J209" s="9">
        <f t="shared" si="40"/>
        <v>2015</v>
      </c>
      <c r="K209" s="9">
        <f t="shared" si="41"/>
        <v>0</v>
      </c>
      <c r="L209" s="9">
        <f t="shared" si="41"/>
        <v>0</v>
      </c>
      <c r="M209" s="9">
        <f t="shared" si="41"/>
        <v>0</v>
      </c>
      <c r="N209" s="9">
        <f t="shared" si="41"/>
        <v>0</v>
      </c>
      <c r="O209" s="9">
        <f t="shared" si="41"/>
        <v>0</v>
      </c>
      <c r="P209" s="9">
        <f t="shared" si="41"/>
        <v>0</v>
      </c>
      <c r="Q209" s="9">
        <f t="shared" si="41"/>
        <v>0</v>
      </c>
      <c r="R209" t="s">
        <v>218</v>
      </c>
    </row>
    <row r="210" spans="1:18" x14ac:dyDescent="0.25">
      <c r="A210" s="8">
        <v>42255.41302083333</v>
      </c>
      <c r="B210" s="9">
        <f t="shared" si="42"/>
        <v>0</v>
      </c>
      <c r="C210" s="10" t="b">
        <f t="shared" si="36"/>
        <v>0</v>
      </c>
      <c r="D210" s="10" t="b">
        <f t="shared" si="37"/>
        <v>0</v>
      </c>
      <c r="E210" s="9" t="e">
        <f t="shared" si="43"/>
        <v>#VALUE!</v>
      </c>
      <c r="F210" s="11" t="e">
        <f t="shared" si="38"/>
        <v>#VALUE!</v>
      </c>
      <c r="G210" s="10" t="b">
        <f t="shared" si="44"/>
        <v>0</v>
      </c>
      <c r="H210" s="11">
        <f xml:space="preserve"> created_at - HLOOKUP(YEAR(created_at),[1]!Start_Dates,3,0)</f>
        <v>9.4130208333299379</v>
      </c>
      <c r="I210" s="10" t="str">
        <f t="shared" si="39"/>
        <v>No</v>
      </c>
      <c r="J210" s="9">
        <f t="shared" si="40"/>
        <v>2015</v>
      </c>
      <c r="K210" s="9">
        <f t="shared" ref="K210:Q225" si="45">IF(Data_Year = K$1, Hours_Wait, 0)</f>
        <v>0</v>
      </c>
      <c r="L210" s="9">
        <f t="shared" si="45"/>
        <v>0</v>
      </c>
      <c r="M210" s="9">
        <f t="shared" si="45"/>
        <v>0</v>
      </c>
      <c r="N210" s="9">
        <f t="shared" si="45"/>
        <v>0</v>
      </c>
      <c r="O210" s="9">
        <f t="shared" si="45"/>
        <v>0</v>
      </c>
      <c r="P210" s="9">
        <f t="shared" si="45"/>
        <v>0</v>
      </c>
      <c r="Q210" s="9">
        <f t="shared" si="45"/>
        <v>0</v>
      </c>
      <c r="R210" t="s">
        <v>219</v>
      </c>
    </row>
    <row r="211" spans="1:18" x14ac:dyDescent="0.25">
      <c r="A211" s="8">
        <v>42600.861284722218</v>
      </c>
      <c r="B211" s="9">
        <f t="shared" si="42"/>
        <v>0</v>
      </c>
      <c r="C211" s="10" t="b">
        <f t="shared" si="36"/>
        <v>0</v>
      </c>
      <c r="D211" s="10" t="b">
        <f t="shared" si="37"/>
        <v>0</v>
      </c>
      <c r="E211" s="9" t="e">
        <f t="shared" si="43"/>
        <v>#VALUE!</v>
      </c>
      <c r="F211" s="11" t="e">
        <f t="shared" si="38"/>
        <v>#VALUE!</v>
      </c>
      <c r="G211" s="10" t="b">
        <f t="shared" si="44"/>
        <v>0</v>
      </c>
      <c r="H211" s="11">
        <f xml:space="preserve"> created_at - HLOOKUP(YEAR(created_at),[1]!Start_Dates,3,0)</f>
        <v>0.86128472221753327</v>
      </c>
      <c r="I211" s="10" t="str">
        <f t="shared" si="39"/>
        <v>No</v>
      </c>
      <c r="J211" s="9">
        <f t="shared" si="40"/>
        <v>2016</v>
      </c>
      <c r="K211" s="9">
        <f t="shared" si="45"/>
        <v>0</v>
      </c>
      <c r="L211" s="9">
        <f t="shared" si="45"/>
        <v>0</v>
      </c>
      <c r="M211" s="9">
        <f t="shared" si="45"/>
        <v>0</v>
      </c>
      <c r="N211" s="9">
        <f t="shared" si="45"/>
        <v>0</v>
      </c>
      <c r="O211" s="9">
        <f t="shared" si="45"/>
        <v>0</v>
      </c>
      <c r="P211" s="9">
        <f t="shared" si="45"/>
        <v>0</v>
      </c>
      <c r="Q211" s="9">
        <f t="shared" si="45"/>
        <v>0</v>
      </c>
      <c r="R211" t="s">
        <v>220</v>
      </c>
    </row>
    <row r="212" spans="1:18" x14ac:dyDescent="0.25">
      <c r="A212" s="8">
        <v>42600.870682870373</v>
      </c>
      <c r="B212" s="9">
        <f t="shared" si="42"/>
        <v>0</v>
      </c>
      <c r="C212" s="10" t="b">
        <f t="shared" si="36"/>
        <v>0</v>
      </c>
      <c r="D212" s="10" t="b">
        <f t="shared" si="37"/>
        <v>0</v>
      </c>
      <c r="E212" s="9" t="e">
        <f t="shared" si="43"/>
        <v>#VALUE!</v>
      </c>
      <c r="F212" s="11" t="e">
        <f t="shared" si="38"/>
        <v>#VALUE!</v>
      </c>
      <c r="G212" s="10" t="b">
        <f t="shared" si="44"/>
        <v>0</v>
      </c>
      <c r="H212" s="11">
        <f xml:space="preserve"> created_at - HLOOKUP(YEAR(created_at),[1]!Start_Dates,3,0)</f>
        <v>0.87068287037254777</v>
      </c>
      <c r="I212" s="10" t="str">
        <f t="shared" si="39"/>
        <v>No</v>
      </c>
      <c r="J212" s="9">
        <f t="shared" si="40"/>
        <v>2016</v>
      </c>
      <c r="K212" s="9">
        <f t="shared" si="45"/>
        <v>0</v>
      </c>
      <c r="L212" s="9">
        <f t="shared" si="45"/>
        <v>0</v>
      </c>
      <c r="M212" s="9">
        <f t="shared" si="45"/>
        <v>0</v>
      </c>
      <c r="N212" s="9">
        <f t="shared" si="45"/>
        <v>0</v>
      </c>
      <c r="O212" s="9">
        <f t="shared" si="45"/>
        <v>0</v>
      </c>
      <c r="P212" s="9">
        <f t="shared" si="45"/>
        <v>0</v>
      </c>
      <c r="Q212" s="9">
        <f t="shared" si="45"/>
        <v>0</v>
      </c>
      <c r="R212" t="s">
        <v>221</v>
      </c>
    </row>
    <row r="213" spans="1:18" x14ac:dyDescent="0.25">
      <c r="A213" s="8">
        <v>42601.853437500002</v>
      </c>
      <c r="B213" s="9">
        <f t="shared" si="42"/>
        <v>0</v>
      </c>
      <c r="C213" s="10" t="b">
        <f t="shared" si="36"/>
        <v>0</v>
      </c>
      <c r="D213" s="10" t="b">
        <f t="shared" si="37"/>
        <v>0</v>
      </c>
      <c r="E213" s="9" t="e">
        <f t="shared" si="43"/>
        <v>#VALUE!</v>
      </c>
      <c r="F213" s="11" t="e">
        <f t="shared" si="38"/>
        <v>#VALUE!</v>
      </c>
      <c r="G213" s="10" t="b">
        <f t="shared" si="44"/>
        <v>0</v>
      </c>
      <c r="H213" s="11">
        <f xml:space="preserve"> created_at - HLOOKUP(YEAR(created_at),[1]!Start_Dates,3,0)</f>
        <v>1.8534375000017462</v>
      </c>
      <c r="I213" s="10" t="str">
        <f t="shared" si="39"/>
        <v>No</v>
      </c>
      <c r="J213" s="9">
        <f t="shared" si="40"/>
        <v>2016</v>
      </c>
      <c r="K213" s="9">
        <f t="shared" si="45"/>
        <v>0</v>
      </c>
      <c r="L213" s="9">
        <f t="shared" si="45"/>
        <v>0</v>
      </c>
      <c r="M213" s="9">
        <f t="shared" si="45"/>
        <v>0</v>
      </c>
      <c r="N213" s="9">
        <f t="shared" si="45"/>
        <v>0</v>
      </c>
      <c r="O213" s="9">
        <f t="shared" si="45"/>
        <v>0</v>
      </c>
      <c r="P213" s="9">
        <f t="shared" si="45"/>
        <v>0</v>
      </c>
      <c r="Q213" s="9">
        <f t="shared" si="45"/>
        <v>0</v>
      </c>
      <c r="R213" t="s">
        <v>222</v>
      </c>
    </row>
    <row r="214" spans="1:18" x14ac:dyDescent="0.25">
      <c r="A214" s="8">
        <v>42605.026284722233</v>
      </c>
      <c r="B214" s="9">
        <f t="shared" si="42"/>
        <v>0</v>
      </c>
      <c r="C214" s="10" t="b">
        <f t="shared" si="36"/>
        <v>0</v>
      </c>
      <c r="D214" s="10" t="b">
        <f t="shared" si="37"/>
        <v>0</v>
      </c>
      <c r="E214" s="9" t="e">
        <f t="shared" si="43"/>
        <v>#VALUE!</v>
      </c>
      <c r="F214" s="11" t="e">
        <f t="shared" si="38"/>
        <v>#VALUE!</v>
      </c>
      <c r="G214" s="10" t="b">
        <f t="shared" si="44"/>
        <v>0</v>
      </c>
      <c r="H214" s="11">
        <f xml:space="preserve"> created_at - HLOOKUP(YEAR(created_at),[1]!Start_Dates,3,0)</f>
        <v>5.0262847222329583</v>
      </c>
      <c r="I214" s="10" t="str">
        <f t="shared" si="39"/>
        <v>No</v>
      </c>
      <c r="J214" s="9">
        <f t="shared" si="40"/>
        <v>2016</v>
      </c>
      <c r="K214" s="9">
        <f t="shared" si="45"/>
        <v>0</v>
      </c>
      <c r="L214" s="9">
        <f t="shared" si="45"/>
        <v>0</v>
      </c>
      <c r="M214" s="9">
        <f t="shared" si="45"/>
        <v>0</v>
      </c>
      <c r="N214" s="9">
        <f t="shared" si="45"/>
        <v>0</v>
      </c>
      <c r="O214" s="9">
        <f t="shared" si="45"/>
        <v>0</v>
      </c>
      <c r="P214" s="9">
        <f t="shared" si="45"/>
        <v>0</v>
      </c>
      <c r="Q214" s="9">
        <f t="shared" si="45"/>
        <v>0</v>
      </c>
      <c r="R214" t="s">
        <v>223</v>
      </c>
    </row>
    <row r="215" spans="1:18" x14ac:dyDescent="0.25">
      <c r="A215" s="8">
        <v>42608.889247685183</v>
      </c>
      <c r="B215" s="9">
        <f t="shared" si="42"/>
        <v>0</v>
      </c>
      <c r="C215" s="10" t="b">
        <f t="shared" si="36"/>
        <v>0</v>
      </c>
      <c r="D215" s="10" t="b">
        <f t="shared" si="37"/>
        <v>0</v>
      </c>
      <c r="E215" s="9" t="e">
        <f t="shared" si="43"/>
        <v>#VALUE!</v>
      </c>
      <c r="F215" s="11" t="e">
        <f t="shared" si="38"/>
        <v>#VALUE!</v>
      </c>
      <c r="G215" s="10" t="b">
        <f t="shared" si="44"/>
        <v>0</v>
      </c>
      <c r="H215" s="11">
        <f xml:space="preserve"> created_at - HLOOKUP(YEAR(created_at),[1]!Start_Dates,3,0)</f>
        <v>8.8892476851833635</v>
      </c>
      <c r="I215" s="10" t="str">
        <f t="shared" si="39"/>
        <v>No</v>
      </c>
      <c r="J215" s="9">
        <f t="shared" si="40"/>
        <v>2016</v>
      </c>
      <c r="K215" s="9">
        <f t="shared" si="45"/>
        <v>0</v>
      </c>
      <c r="L215" s="9">
        <f t="shared" si="45"/>
        <v>0</v>
      </c>
      <c r="M215" s="9">
        <f t="shared" si="45"/>
        <v>0</v>
      </c>
      <c r="N215" s="9">
        <f t="shared" si="45"/>
        <v>0</v>
      </c>
      <c r="O215" s="9">
        <f t="shared" si="45"/>
        <v>0</v>
      </c>
      <c r="P215" s="9">
        <f t="shared" si="45"/>
        <v>0</v>
      </c>
      <c r="Q215" s="9">
        <f t="shared" si="45"/>
        <v>0</v>
      </c>
      <c r="R215" t="s">
        <v>224</v>
      </c>
    </row>
    <row r="216" spans="1:18" x14ac:dyDescent="0.25">
      <c r="A216" s="8">
        <v>42608.890983796293</v>
      </c>
      <c r="B216" s="9">
        <f t="shared" si="42"/>
        <v>0</v>
      </c>
      <c r="C216" s="10" t="b">
        <f t="shared" si="36"/>
        <v>0</v>
      </c>
      <c r="D216" s="10" t="b">
        <f t="shared" si="37"/>
        <v>0</v>
      </c>
      <c r="E216" s="9" t="e">
        <f t="shared" si="43"/>
        <v>#VALUE!</v>
      </c>
      <c r="F216" s="11" t="e">
        <f t="shared" si="38"/>
        <v>#VALUE!</v>
      </c>
      <c r="G216" s="10" t="b">
        <f t="shared" si="44"/>
        <v>0</v>
      </c>
      <c r="H216" s="11">
        <f xml:space="preserve"> created_at - HLOOKUP(YEAR(created_at),[1]!Start_Dates,3,0)</f>
        <v>8.8909837962928577</v>
      </c>
      <c r="I216" s="10" t="str">
        <f t="shared" si="39"/>
        <v>No</v>
      </c>
      <c r="J216" s="9">
        <f t="shared" si="40"/>
        <v>2016</v>
      </c>
      <c r="K216" s="9">
        <f t="shared" si="45"/>
        <v>0</v>
      </c>
      <c r="L216" s="9">
        <f t="shared" si="45"/>
        <v>0</v>
      </c>
      <c r="M216" s="9">
        <f t="shared" si="45"/>
        <v>0</v>
      </c>
      <c r="N216" s="9">
        <f t="shared" si="45"/>
        <v>0</v>
      </c>
      <c r="O216" s="9">
        <f t="shared" si="45"/>
        <v>0</v>
      </c>
      <c r="P216" s="9">
        <f t="shared" si="45"/>
        <v>0</v>
      </c>
      <c r="Q216" s="9">
        <f t="shared" si="45"/>
        <v>0</v>
      </c>
      <c r="R216" t="s">
        <v>225</v>
      </c>
    </row>
    <row r="217" spans="1:18" x14ac:dyDescent="0.25">
      <c r="A217" s="8">
        <v>42608.891400462962</v>
      </c>
      <c r="B217" s="9">
        <f t="shared" si="42"/>
        <v>3</v>
      </c>
      <c r="C217" s="10" t="b">
        <f t="shared" si="36"/>
        <v>1</v>
      </c>
      <c r="D217" s="10" t="b">
        <f t="shared" si="37"/>
        <v>0</v>
      </c>
      <c r="E217" s="9">
        <f t="shared" si="43"/>
        <v>3</v>
      </c>
      <c r="F217" s="11" t="e">
        <f t="shared" si="38"/>
        <v>#VALUE!</v>
      </c>
      <c r="G217" s="10" t="b">
        <f t="shared" si="44"/>
        <v>0</v>
      </c>
      <c r="H217" s="11">
        <f xml:space="preserve"> created_at - HLOOKUP(YEAR(created_at),[1]!Start_Dates,3,0)</f>
        <v>8.8914004629623378</v>
      </c>
      <c r="I217" s="10" t="str">
        <f t="shared" si="39"/>
        <v>Yes</v>
      </c>
      <c r="J217" s="9">
        <f t="shared" si="40"/>
        <v>2016</v>
      </c>
      <c r="K217" s="9">
        <f t="shared" si="45"/>
        <v>0</v>
      </c>
      <c r="L217" s="9">
        <f t="shared" si="45"/>
        <v>0</v>
      </c>
      <c r="M217" s="9">
        <f t="shared" si="45"/>
        <v>3</v>
      </c>
      <c r="N217" s="9">
        <f t="shared" si="45"/>
        <v>0</v>
      </c>
      <c r="O217" s="9">
        <f t="shared" si="45"/>
        <v>0</v>
      </c>
      <c r="P217" s="9">
        <f t="shared" si="45"/>
        <v>0</v>
      </c>
      <c r="Q217" s="9">
        <f t="shared" si="45"/>
        <v>0</v>
      </c>
      <c r="R217" t="s">
        <v>226</v>
      </c>
    </row>
    <row r="218" spans="1:18" x14ac:dyDescent="0.25">
      <c r="A218" s="8">
        <v>42608.894317129627</v>
      </c>
      <c r="B218" s="9">
        <f t="shared" si="42"/>
        <v>0</v>
      </c>
      <c r="C218" s="10" t="b">
        <f t="shared" si="36"/>
        <v>1</v>
      </c>
      <c r="D218" s="10" t="b">
        <f t="shared" si="37"/>
        <v>0</v>
      </c>
      <c r="E218" s="9" t="e">
        <f t="shared" si="43"/>
        <v>#VALUE!</v>
      </c>
      <c r="F218" s="11" t="e">
        <f t="shared" si="38"/>
        <v>#VALUE!</v>
      </c>
      <c r="G218" s="10" t="b">
        <f t="shared" si="44"/>
        <v>0</v>
      </c>
      <c r="H218" s="11">
        <f xml:space="preserve"> created_at - HLOOKUP(YEAR(created_at),[1]!Start_Dates,3,0)</f>
        <v>8.8943171296268702</v>
      </c>
      <c r="I218" s="10" t="str">
        <f t="shared" si="39"/>
        <v>Yes</v>
      </c>
      <c r="J218" s="9">
        <f t="shared" si="40"/>
        <v>2016</v>
      </c>
      <c r="K218" s="9">
        <f t="shared" si="45"/>
        <v>0</v>
      </c>
      <c r="L218" s="9">
        <f t="shared" si="45"/>
        <v>0</v>
      </c>
      <c r="M218" s="9">
        <f t="shared" si="45"/>
        <v>0</v>
      </c>
      <c r="N218" s="9">
        <f t="shared" si="45"/>
        <v>0</v>
      </c>
      <c r="O218" s="9">
        <f t="shared" si="45"/>
        <v>0</v>
      </c>
      <c r="P218" s="9">
        <f t="shared" si="45"/>
        <v>0</v>
      </c>
      <c r="Q218" s="9">
        <f t="shared" si="45"/>
        <v>0</v>
      </c>
      <c r="R218" t="s">
        <v>227</v>
      </c>
    </row>
    <row r="219" spans="1:18" x14ac:dyDescent="0.25">
      <c r="A219" s="8">
        <v>42608.95071759259</v>
      </c>
      <c r="B219" s="9">
        <f t="shared" si="42"/>
        <v>0</v>
      </c>
      <c r="C219" s="10" t="b">
        <f t="shared" si="36"/>
        <v>0</v>
      </c>
      <c r="D219" s="10" t="b">
        <f t="shared" si="37"/>
        <v>0</v>
      </c>
      <c r="E219" s="9" t="e">
        <f t="shared" si="43"/>
        <v>#VALUE!</v>
      </c>
      <c r="F219" s="11" t="e">
        <f t="shared" si="38"/>
        <v>#VALUE!</v>
      </c>
      <c r="G219" s="10" t="b">
        <f t="shared" si="44"/>
        <v>0</v>
      </c>
      <c r="H219" s="11">
        <f xml:space="preserve"> created_at - HLOOKUP(YEAR(created_at),[1]!Start_Dates,3,0)</f>
        <v>8.950717592590081</v>
      </c>
      <c r="I219" s="10" t="str">
        <f t="shared" si="39"/>
        <v>No</v>
      </c>
      <c r="J219" s="9">
        <f t="shared" si="40"/>
        <v>2016</v>
      </c>
      <c r="K219" s="9">
        <f t="shared" si="45"/>
        <v>0</v>
      </c>
      <c r="L219" s="9">
        <f t="shared" si="45"/>
        <v>0</v>
      </c>
      <c r="M219" s="9">
        <f t="shared" si="45"/>
        <v>0</v>
      </c>
      <c r="N219" s="9">
        <f t="shared" si="45"/>
        <v>0</v>
      </c>
      <c r="O219" s="9">
        <f t="shared" si="45"/>
        <v>0</v>
      </c>
      <c r="P219" s="9">
        <f t="shared" si="45"/>
        <v>0</v>
      </c>
      <c r="Q219" s="9">
        <f t="shared" si="45"/>
        <v>0</v>
      </c>
      <c r="R219" t="s">
        <v>228</v>
      </c>
    </row>
    <row r="220" spans="1:18" x14ac:dyDescent="0.25">
      <c r="A220" s="8">
        <v>42609.049004629633</v>
      </c>
      <c r="B220" s="9">
        <f t="shared" si="42"/>
        <v>0</v>
      </c>
      <c r="C220" s="10" t="b">
        <f t="shared" si="36"/>
        <v>0</v>
      </c>
      <c r="D220" s="10" t="b">
        <f t="shared" si="37"/>
        <v>0</v>
      </c>
      <c r="E220" s="9" t="e">
        <f t="shared" si="43"/>
        <v>#VALUE!</v>
      </c>
      <c r="F220" s="11" t="e">
        <f t="shared" si="38"/>
        <v>#VALUE!</v>
      </c>
      <c r="G220" s="10" t="b">
        <f t="shared" si="44"/>
        <v>0</v>
      </c>
      <c r="H220" s="11">
        <f xml:space="preserve"> created_at - HLOOKUP(YEAR(created_at),[1]!Start_Dates,3,0)</f>
        <v>9.0490046296326909</v>
      </c>
      <c r="I220" s="10" t="str">
        <f t="shared" si="39"/>
        <v>No</v>
      </c>
      <c r="J220" s="9">
        <f t="shared" si="40"/>
        <v>2016</v>
      </c>
      <c r="K220" s="9">
        <f t="shared" si="45"/>
        <v>0</v>
      </c>
      <c r="L220" s="9">
        <f t="shared" si="45"/>
        <v>0</v>
      </c>
      <c r="M220" s="9">
        <f t="shared" si="45"/>
        <v>0</v>
      </c>
      <c r="N220" s="9">
        <f t="shared" si="45"/>
        <v>0</v>
      </c>
      <c r="O220" s="9">
        <f t="shared" si="45"/>
        <v>0</v>
      </c>
      <c r="P220" s="9">
        <f t="shared" si="45"/>
        <v>0</v>
      </c>
      <c r="Q220" s="9">
        <f t="shared" si="45"/>
        <v>0</v>
      </c>
      <c r="R220" t="s">
        <v>229</v>
      </c>
    </row>
    <row r="221" spans="1:18" x14ac:dyDescent="0.25">
      <c r="A221" s="8">
        <v>42609.298796296287</v>
      </c>
      <c r="B221" s="9">
        <f t="shared" si="42"/>
        <v>0</v>
      </c>
      <c r="C221" s="10" t="b">
        <f t="shared" si="36"/>
        <v>0</v>
      </c>
      <c r="D221" s="10" t="b">
        <f t="shared" si="37"/>
        <v>0</v>
      </c>
      <c r="E221" s="9" t="e">
        <f t="shared" si="43"/>
        <v>#VALUE!</v>
      </c>
      <c r="F221" s="11" t="e">
        <f t="shared" si="38"/>
        <v>#VALUE!</v>
      </c>
      <c r="G221" s="10" t="b">
        <f t="shared" si="44"/>
        <v>0</v>
      </c>
      <c r="H221" s="11">
        <f xml:space="preserve"> created_at - HLOOKUP(YEAR(created_at),[1]!Start_Dates,3,0)</f>
        <v>9.298796296287037</v>
      </c>
      <c r="I221" s="10" t="str">
        <f t="shared" si="39"/>
        <v>No</v>
      </c>
      <c r="J221" s="9">
        <f t="shared" si="40"/>
        <v>2016</v>
      </c>
      <c r="K221" s="9">
        <f t="shared" si="45"/>
        <v>0</v>
      </c>
      <c r="L221" s="9">
        <f t="shared" si="45"/>
        <v>0</v>
      </c>
      <c r="M221" s="9">
        <f t="shared" si="45"/>
        <v>0</v>
      </c>
      <c r="N221" s="9">
        <f t="shared" si="45"/>
        <v>0</v>
      </c>
      <c r="O221" s="9">
        <f t="shared" si="45"/>
        <v>0</v>
      </c>
      <c r="P221" s="9">
        <f t="shared" si="45"/>
        <v>0</v>
      </c>
      <c r="Q221" s="9">
        <f t="shared" si="45"/>
        <v>0</v>
      </c>
      <c r="R221" t="s">
        <v>230</v>
      </c>
    </row>
    <row r="222" spans="1:18" x14ac:dyDescent="0.25">
      <c r="A222" s="8">
        <v>42609.332696759258</v>
      </c>
      <c r="B222" s="9">
        <f t="shared" si="42"/>
        <v>0</v>
      </c>
      <c r="C222" s="10" t="b">
        <f t="shared" si="36"/>
        <v>0</v>
      </c>
      <c r="D222" s="10" t="b">
        <f t="shared" si="37"/>
        <v>0</v>
      </c>
      <c r="E222" s="9" t="e">
        <f t="shared" si="43"/>
        <v>#VALUE!</v>
      </c>
      <c r="F222" s="11" t="e">
        <f t="shared" si="38"/>
        <v>#VALUE!</v>
      </c>
      <c r="G222" s="10" t="b">
        <f t="shared" si="44"/>
        <v>0</v>
      </c>
      <c r="H222" s="11">
        <f xml:space="preserve"> created_at - HLOOKUP(YEAR(created_at),[1]!Start_Dates,3,0)</f>
        <v>9.3326967592583969</v>
      </c>
      <c r="I222" s="10" t="str">
        <f t="shared" si="39"/>
        <v>No</v>
      </c>
      <c r="J222" s="9">
        <f t="shared" si="40"/>
        <v>2016</v>
      </c>
      <c r="K222" s="9">
        <f t="shared" si="45"/>
        <v>0</v>
      </c>
      <c r="L222" s="9">
        <f t="shared" si="45"/>
        <v>0</v>
      </c>
      <c r="M222" s="9">
        <f t="shared" si="45"/>
        <v>0</v>
      </c>
      <c r="N222" s="9">
        <f t="shared" si="45"/>
        <v>0</v>
      </c>
      <c r="O222" s="9">
        <f t="shared" si="45"/>
        <v>0</v>
      </c>
      <c r="P222" s="9">
        <f t="shared" si="45"/>
        <v>0</v>
      </c>
      <c r="Q222" s="9">
        <f t="shared" si="45"/>
        <v>0</v>
      </c>
      <c r="R222" t="s">
        <v>231</v>
      </c>
    </row>
    <row r="223" spans="1:18" x14ac:dyDescent="0.25">
      <c r="A223" s="8">
        <v>42609.380798611113</v>
      </c>
      <c r="B223" s="9">
        <f t="shared" si="42"/>
        <v>0</v>
      </c>
      <c r="C223" s="10" t="b">
        <f t="shared" si="36"/>
        <v>0</v>
      </c>
      <c r="D223" s="10" t="b">
        <f t="shared" si="37"/>
        <v>0</v>
      </c>
      <c r="E223" s="9" t="e">
        <f t="shared" si="43"/>
        <v>#VALUE!</v>
      </c>
      <c r="F223" s="11" t="e">
        <f t="shared" si="38"/>
        <v>#VALUE!</v>
      </c>
      <c r="G223" s="10" t="b">
        <f t="shared" si="44"/>
        <v>0</v>
      </c>
      <c r="H223" s="11">
        <f xml:space="preserve"> created_at - HLOOKUP(YEAR(created_at),[1]!Start_Dates,3,0)</f>
        <v>9.3807986111132777</v>
      </c>
      <c r="I223" s="10" t="str">
        <f t="shared" si="39"/>
        <v>No</v>
      </c>
      <c r="J223" s="9">
        <f t="shared" si="40"/>
        <v>2016</v>
      </c>
      <c r="K223" s="9">
        <f t="shared" si="45"/>
        <v>0</v>
      </c>
      <c r="L223" s="9">
        <f t="shared" si="45"/>
        <v>0</v>
      </c>
      <c r="M223" s="9">
        <f t="shared" si="45"/>
        <v>0</v>
      </c>
      <c r="N223" s="9">
        <f t="shared" si="45"/>
        <v>0</v>
      </c>
      <c r="O223" s="9">
        <f t="shared" si="45"/>
        <v>0</v>
      </c>
      <c r="P223" s="9">
        <f t="shared" si="45"/>
        <v>0</v>
      </c>
      <c r="Q223" s="9">
        <f t="shared" si="45"/>
        <v>0</v>
      </c>
      <c r="R223" t="s">
        <v>232</v>
      </c>
    </row>
    <row r="224" spans="1:18" x14ac:dyDescent="0.25">
      <c r="A224" s="8">
        <v>42609.426840277767</v>
      </c>
      <c r="B224" s="9">
        <f t="shared" si="42"/>
        <v>0</v>
      </c>
      <c r="C224" s="10" t="b">
        <f t="shared" si="36"/>
        <v>0</v>
      </c>
      <c r="D224" s="10" t="b">
        <f t="shared" si="37"/>
        <v>0</v>
      </c>
      <c r="E224" s="9" t="e">
        <f t="shared" si="43"/>
        <v>#VALUE!</v>
      </c>
      <c r="F224" s="11" t="e">
        <f t="shared" si="38"/>
        <v>#VALUE!</v>
      </c>
      <c r="G224" s="10" t="b">
        <f t="shared" si="44"/>
        <v>0</v>
      </c>
      <c r="H224" s="11">
        <f xml:space="preserve"> created_at - HLOOKUP(YEAR(created_at),[1]!Start_Dates,3,0)</f>
        <v>9.4268402777670417</v>
      </c>
      <c r="I224" s="10" t="str">
        <f t="shared" si="39"/>
        <v>No</v>
      </c>
      <c r="J224" s="9">
        <f t="shared" si="40"/>
        <v>2016</v>
      </c>
      <c r="K224" s="9">
        <f t="shared" si="45"/>
        <v>0</v>
      </c>
      <c r="L224" s="9">
        <f t="shared" si="45"/>
        <v>0</v>
      </c>
      <c r="M224" s="9">
        <f t="shared" si="45"/>
        <v>0</v>
      </c>
      <c r="N224" s="9">
        <f t="shared" si="45"/>
        <v>0</v>
      </c>
      <c r="O224" s="9">
        <f t="shared" si="45"/>
        <v>0</v>
      </c>
      <c r="P224" s="9">
        <f t="shared" si="45"/>
        <v>0</v>
      </c>
      <c r="Q224" s="9">
        <f t="shared" si="45"/>
        <v>0</v>
      </c>
      <c r="R224" t="s">
        <v>233</v>
      </c>
    </row>
    <row r="225" spans="1:18" x14ac:dyDescent="0.25">
      <c r="A225" s="8">
        <v>42609.463472222233</v>
      </c>
      <c r="B225" s="9">
        <f t="shared" si="42"/>
        <v>0</v>
      </c>
      <c r="C225" s="10" t="b">
        <f t="shared" si="36"/>
        <v>0</v>
      </c>
      <c r="D225" s="10" t="b">
        <f t="shared" si="37"/>
        <v>0</v>
      </c>
      <c r="E225" s="9" t="e">
        <f t="shared" si="43"/>
        <v>#VALUE!</v>
      </c>
      <c r="F225" s="11" t="e">
        <f t="shared" si="38"/>
        <v>#VALUE!</v>
      </c>
      <c r="G225" s="10" t="b">
        <f t="shared" si="44"/>
        <v>0</v>
      </c>
      <c r="H225" s="11">
        <f xml:space="preserve"> created_at - HLOOKUP(YEAR(created_at),[1]!Start_Dates,3,0)</f>
        <v>9.4634722222326673</v>
      </c>
      <c r="I225" s="10" t="str">
        <f t="shared" si="39"/>
        <v>No</v>
      </c>
      <c r="J225" s="9">
        <f t="shared" si="40"/>
        <v>2016</v>
      </c>
      <c r="K225" s="9">
        <f t="shared" si="45"/>
        <v>0</v>
      </c>
      <c r="L225" s="9">
        <f t="shared" si="45"/>
        <v>0</v>
      </c>
      <c r="M225" s="9">
        <f t="shared" si="45"/>
        <v>0</v>
      </c>
      <c r="N225" s="9">
        <f t="shared" si="45"/>
        <v>0</v>
      </c>
      <c r="O225" s="9">
        <f t="shared" si="45"/>
        <v>0</v>
      </c>
      <c r="P225" s="9">
        <f t="shared" si="45"/>
        <v>0</v>
      </c>
      <c r="Q225" s="9">
        <f t="shared" si="45"/>
        <v>0</v>
      </c>
      <c r="R225" t="s">
        <v>234</v>
      </c>
    </row>
    <row r="226" spans="1:18" x14ac:dyDescent="0.25">
      <c r="A226" s="8">
        <v>42609.502210648148</v>
      </c>
      <c r="B226" s="9">
        <f t="shared" si="42"/>
        <v>0</v>
      </c>
      <c r="C226" s="10" t="b">
        <f t="shared" si="36"/>
        <v>0</v>
      </c>
      <c r="D226" s="10" t="b">
        <f t="shared" si="37"/>
        <v>0</v>
      </c>
      <c r="E226" s="9" t="e">
        <f t="shared" si="43"/>
        <v>#VALUE!</v>
      </c>
      <c r="F226" s="11" t="e">
        <f t="shared" si="38"/>
        <v>#VALUE!</v>
      </c>
      <c r="G226" s="10" t="b">
        <f t="shared" si="44"/>
        <v>0</v>
      </c>
      <c r="H226" s="11">
        <f xml:space="preserve"> created_at - HLOOKUP(YEAR(created_at),[1]!Start_Dates,3,0)</f>
        <v>9.5022106481483206</v>
      </c>
      <c r="I226" s="10" t="str">
        <f t="shared" si="39"/>
        <v>No</v>
      </c>
      <c r="J226" s="9">
        <f t="shared" si="40"/>
        <v>2016</v>
      </c>
      <c r="K226" s="9">
        <f t="shared" ref="K226:Q241" si="46">IF(Data_Year = K$1, Hours_Wait, 0)</f>
        <v>0</v>
      </c>
      <c r="L226" s="9">
        <f t="shared" si="46"/>
        <v>0</v>
      </c>
      <c r="M226" s="9">
        <f t="shared" si="46"/>
        <v>0</v>
      </c>
      <c r="N226" s="9">
        <f t="shared" si="46"/>
        <v>0</v>
      </c>
      <c r="O226" s="9">
        <f t="shared" si="46"/>
        <v>0</v>
      </c>
      <c r="P226" s="9">
        <f t="shared" si="46"/>
        <v>0</v>
      </c>
      <c r="Q226" s="9">
        <f t="shared" si="46"/>
        <v>0</v>
      </c>
      <c r="R226" t="s">
        <v>235</v>
      </c>
    </row>
    <row r="227" spans="1:18" x14ac:dyDescent="0.25">
      <c r="A227" s="8">
        <v>42609.543854166674</v>
      </c>
      <c r="B227" s="9">
        <f t="shared" si="42"/>
        <v>0</v>
      </c>
      <c r="C227" s="10" t="b">
        <f t="shared" si="36"/>
        <v>0</v>
      </c>
      <c r="D227" s="10" t="b">
        <f t="shared" si="37"/>
        <v>0</v>
      </c>
      <c r="E227" s="9" t="e">
        <f t="shared" si="43"/>
        <v>#VALUE!</v>
      </c>
      <c r="F227" s="11" t="e">
        <f t="shared" si="38"/>
        <v>#VALUE!</v>
      </c>
      <c r="G227" s="10" t="b">
        <f t="shared" si="44"/>
        <v>0</v>
      </c>
      <c r="H227" s="11">
        <f xml:space="preserve"> created_at - HLOOKUP(YEAR(created_at),[1]!Start_Dates,3,0)</f>
        <v>9.5438541666735546</v>
      </c>
      <c r="I227" s="10" t="str">
        <f t="shared" si="39"/>
        <v>No</v>
      </c>
      <c r="J227" s="9">
        <f t="shared" si="40"/>
        <v>2016</v>
      </c>
      <c r="K227" s="9">
        <f t="shared" si="46"/>
        <v>0</v>
      </c>
      <c r="L227" s="9">
        <f t="shared" si="46"/>
        <v>0</v>
      </c>
      <c r="M227" s="9">
        <f t="shared" si="46"/>
        <v>0</v>
      </c>
      <c r="N227" s="9">
        <f t="shared" si="46"/>
        <v>0</v>
      </c>
      <c r="O227" s="9">
        <f t="shared" si="46"/>
        <v>0</v>
      </c>
      <c r="P227" s="9">
        <f t="shared" si="46"/>
        <v>0</v>
      </c>
      <c r="Q227" s="9">
        <f t="shared" si="46"/>
        <v>0</v>
      </c>
      <c r="R227" t="s">
        <v>236</v>
      </c>
    </row>
    <row r="228" spans="1:18" x14ac:dyDescent="0.25">
      <c r="A228" s="8">
        <v>42609.581273148149</v>
      </c>
      <c r="B228" s="9">
        <f t="shared" si="42"/>
        <v>0</v>
      </c>
      <c r="C228" s="10" t="b">
        <f t="shared" si="36"/>
        <v>0</v>
      </c>
      <c r="D228" s="10" t="b">
        <f t="shared" si="37"/>
        <v>0</v>
      </c>
      <c r="E228" s="9" t="e">
        <f t="shared" si="43"/>
        <v>#VALUE!</v>
      </c>
      <c r="F228" s="11" t="e">
        <f t="shared" si="38"/>
        <v>#VALUE!</v>
      </c>
      <c r="G228" s="10" t="b">
        <f t="shared" si="44"/>
        <v>0</v>
      </c>
      <c r="H228" s="11">
        <f xml:space="preserve"> created_at - HLOOKUP(YEAR(created_at),[1]!Start_Dates,3,0)</f>
        <v>9.5812731481491937</v>
      </c>
      <c r="I228" s="10" t="str">
        <f t="shared" si="39"/>
        <v>No</v>
      </c>
      <c r="J228" s="9">
        <f t="shared" si="40"/>
        <v>2016</v>
      </c>
      <c r="K228" s="9">
        <f t="shared" si="46"/>
        <v>0</v>
      </c>
      <c r="L228" s="9">
        <f t="shared" si="46"/>
        <v>0</v>
      </c>
      <c r="M228" s="9">
        <f t="shared" si="46"/>
        <v>0</v>
      </c>
      <c r="N228" s="9">
        <f t="shared" si="46"/>
        <v>0</v>
      </c>
      <c r="O228" s="9">
        <f t="shared" si="46"/>
        <v>0</v>
      </c>
      <c r="P228" s="9">
        <f t="shared" si="46"/>
        <v>0</v>
      </c>
      <c r="Q228" s="9">
        <f t="shared" si="46"/>
        <v>0</v>
      </c>
      <c r="R228" t="s">
        <v>237</v>
      </c>
    </row>
    <row r="229" spans="1:18" x14ac:dyDescent="0.25">
      <c r="A229" s="8">
        <v>42609.655266203707</v>
      </c>
      <c r="B229" s="9">
        <f t="shared" si="42"/>
        <v>0</v>
      </c>
      <c r="C229" s="10" t="b">
        <f t="shared" si="36"/>
        <v>0</v>
      </c>
      <c r="D229" s="10" t="b">
        <f t="shared" si="37"/>
        <v>0</v>
      </c>
      <c r="E229" s="9" t="e">
        <f t="shared" si="43"/>
        <v>#VALUE!</v>
      </c>
      <c r="F229" s="11" t="e">
        <f t="shared" si="38"/>
        <v>#VALUE!</v>
      </c>
      <c r="G229" s="10" t="b">
        <f t="shared" si="44"/>
        <v>0</v>
      </c>
      <c r="H229" s="11">
        <f xml:space="preserve"> created_at - HLOOKUP(YEAR(created_at),[1]!Start_Dates,3,0)</f>
        <v>9.6552662037065602</v>
      </c>
      <c r="I229" s="10" t="str">
        <f t="shared" si="39"/>
        <v>No</v>
      </c>
      <c r="J229" s="9">
        <f t="shared" si="40"/>
        <v>2016</v>
      </c>
      <c r="K229" s="9">
        <f t="shared" si="46"/>
        <v>0</v>
      </c>
      <c r="L229" s="9">
        <f t="shared" si="46"/>
        <v>0</v>
      </c>
      <c r="M229" s="9">
        <f t="shared" si="46"/>
        <v>0</v>
      </c>
      <c r="N229" s="9">
        <f t="shared" si="46"/>
        <v>0</v>
      </c>
      <c r="O229" s="9">
        <f t="shared" si="46"/>
        <v>0</v>
      </c>
      <c r="P229" s="9">
        <f t="shared" si="46"/>
        <v>0</v>
      </c>
      <c r="Q229" s="9">
        <f t="shared" si="46"/>
        <v>0</v>
      </c>
      <c r="R229" t="s">
        <v>238</v>
      </c>
    </row>
    <row r="230" spans="1:18" x14ac:dyDescent="0.25">
      <c r="A230" s="8">
        <v>42609.687650462962</v>
      </c>
      <c r="B230" s="9">
        <f t="shared" si="42"/>
        <v>0</v>
      </c>
      <c r="C230" s="10" t="b">
        <f t="shared" si="36"/>
        <v>0</v>
      </c>
      <c r="D230" s="10" t="b">
        <f t="shared" si="37"/>
        <v>0</v>
      </c>
      <c r="E230" s="9" t="e">
        <f t="shared" si="43"/>
        <v>#VALUE!</v>
      </c>
      <c r="F230" s="11" t="e">
        <f t="shared" si="38"/>
        <v>#VALUE!</v>
      </c>
      <c r="G230" s="10" t="b">
        <f t="shared" si="44"/>
        <v>0</v>
      </c>
      <c r="H230" s="11">
        <f xml:space="preserve"> created_at - HLOOKUP(YEAR(created_at),[1]!Start_Dates,3,0)</f>
        <v>9.6876504629617557</v>
      </c>
      <c r="I230" s="10" t="str">
        <f t="shared" si="39"/>
        <v>No</v>
      </c>
      <c r="J230" s="9">
        <f t="shared" si="40"/>
        <v>2016</v>
      </c>
      <c r="K230" s="9">
        <f t="shared" si="46"/>
        <v>0</v>
      </c>
      <c r="L230" s="9">
        <f t="shared" si="46"/>
        <v>0</v>
      </c>
      <c r="M230" s="9">
        <f t="shared" si="46"/>
        <v>0</v>
      </c>
      <c r="N230" s="9">
        <f t="shared" si="46"/>
        <v>0</v>
      </c>
      <c r="O230" s="9">
        <f t="shared" si="46"/>
        <v>0</v>
      </c>
      <c r="P230" s="9">
        <f t="shared" si="46"/>
        <v>0</v>
      </c>
      <c r="Q230" s="9">
        <f t="shared" si="46"/>
        <v>0</v>
      </c>
      <c r="R230" t="s">
        <v>239</v>
      </c>
    </row>
    <row r="231" spans="1:18" x14ac:dyDescent="0.25">
      <c r="A231" s="8">
        <v>42609.70484953704</v>
      </c>
      <c r="B231" s="9">
        <f t="shared" si="42"/>
        <v>0</v>
      </c>
      <c r="C231" s="10" t="b">
        <f t="shared" si="36"/>
        <v>0</v>
      </c>
      <c r="D231" s="10" t="b">
        <f t="shared" si="37"/>
        <v>0</v>
      </c>
      <c r="E231" s="9" t="e">
        <f t="shared" si="43"/>
        <v>#VALUE!</v>
      </c>
      <c r="F231" s="11" t="e">
        <f t="shared" si="38"/>
        <v>#VALUE!</v>
      </c>
      <c r="G231" s="10" t="b">
        <f t="shared" si="44"/>
        <v>0</v>
      </c>
      <c r="H231" s="11">
        <f xml:space="preserve"> created_at - HLOOKUP(YEAR(created_at),[1]!Start_Dates,3,0)</f>
        <v>9.7048495370399905</v>
      </c>
      <c r="I231" s="10" t="str">
        <f t="shared" si="39"/>
        <v>No</v>
      </c>
      <c r="J231" s="9">
        <f t="shared" si="40"/>
        <v>2016</v>
      </c>
      <c r="K231" s="9">
        <f t="shared" si="46"/>
        <v>0</v>
      </c>
      <c r="L231" s="9">
        <f t="shared" si="46"/>
        <v>0</v>
      </c>
      <c r="M231" s="9">
        <f t="shared" si="46"/>
        <v>0</v>
      </c>
      <c r="N231" s="9">
        <f t="shared" si="46"/>
        <v>0</v>
      </c>
      <c r="O231" s="9">
        <f t="shared" si="46"/>
        <v>0</v>
      </c>
      <c r="P231" s="9">
        <f t="shared" si="46"/>
        <v>0</v>
      </c>
      <c r="Q231" s="9">
        <f t="shared" si="46"/>
        <v>0</v>
      </c>
      <c r="R231" t="s">
        <v>240</v>
      </c>
    </row>
    <row r="232" spans="1:18" x14ac:dyDescent="0.25">
      <c r="A232" s="8">
        <v>42609.750381944446</v>
      </c>
      <c r="B232" s="9">
        <f t="shared" si="42"/>
        <v>0</v>
      </c>
      <c r="C232" s="10" t="b">
        <f t="shared" si="36"/>
        <v>0</v>
      </c>
      <c r="D232" s="10" t="b">
        <f t="shared" si="37"/>
        <v>0</v>
      </c>
      <c r="E232" s="9" t="e">
        <f t="shared" si="43"/>
        <v>#VALUE!</v>
      </c>
      <c r="F232" s="11" t="e">
        <f t="shared" si="38"/>
        <v>#VALUE!</v>
      </c>
      <c r="G232" s="10" t="b">
        <f t="shared" si="44"/>
        <v>0</v>
      </c>
      <c r="H232" s="11">
        <f xml:space="preserve"> created_at - HLOOKUP(YEAR(created_at),[1]!Start_Dates,3,0)</f>
        <v>9.750381944446417</v>
      </c>
      <c r="I232" s="10" t="str">
        <f t="shared" si="39"/>
        <v>No</v>
      </c>
      <c r="J232" s="9">
        <f t="shared" si="40"/>
        <v>2016</v>
      </c>
      <c r="K232" s="9">
        <f t="shared" si="46"/>
        <v>0</v>
      </c>
      <c r="L232" s="9">
        <f t="shared" si="46"/>
        <v>0</v>
      </c>
      <c r="M232" s="9">
        <f t="shared" si="46"/>
        <v>0</v>
      </c>
      <c r="N232" s="9">
        <f t="shared" si="46"/>
        <v>0</v>
      </c>
      <c r="O232" s="9">
        <f t="shared" si="46"/>
        <v>0</v>
      </c>
      <c r="P232" s="9">
        <f t="shared" si="46"/>
        <v>0</v>
      </c>
      <c r="Q232" s="9">
        <f t="shared" si="46"/>
        <v>0</v>
      </c>
      <c r="R232" t="s">
        <v>241</v>
      </c>
    </row>
    <row r="233" spans="1:18" x14ac:dyDescent="0.25">
      <c r="A233" s="8">
        <v>42609.789594907408</v>
      </c>
      <c r="B233" s="9">
        <f t="shared" si="42"/>
        <v>0</v>
      </c>
      <c r="C233" s="10" t="b">
        <f t="shared" si="36"/>
        <v>0</v>
      </c>
      <c r="D233" s="10" t="b">
        <f t="shared" si="37"/>
        <v>0</v>
      </c>
      <c r="E233" s="9" t="e">
        <f t="shared" si="43"/>
        <v>#VALUE!</v>
      </c>
      <c r="F233" s="11" t="e">
        <f t="shared" si="38"/>
        <v>#VALUE!</v>
      </c>
      <c r="G233" s="10" t="b">
        <f t="shared" si="44"/>
        <v>0</v>
      </c>
      <c r="H233" s="11">
        <f xml:space="preserve"> created_at - HLOOKUP(YEAR(created_at),[1]!Start_Dates,3,0)</f>
        <v>9.7895949074081727</v>
      </c>
      <c r="I233" s="10" t="str">
        <f t="shared" si="39"/>
        <v>No</v>
      </c>
      <c r="J233" s="9">
        <f t="shared" si="40"/>
        <v>2016</v>
      </c>
      <c r="K233" s="9">
        <f t="shared" si="46"/>
        <v>0</v>
      </c>
      <c r="L233" s="9">
        <f t="shared" si="46"/>
        <v>0</v>
      </c>
      <c r="M233" s="9">
        <f t="shared" si="46"/>
        <v>0</v>
      </c>
      <c r="N233" s="9">
        <f t="shared" si="46"/>
        <v>0</v>
      </c>
      <c r="O233" s="9">
        <f t="shared" si="46"/>
        <v>0</v>
      </c>
      <c r="P233" s="9">
        <f t="shared" si="46"/>
        <v>0</v>
      </c>
      <c r="Q233" s="9">
        <f t="shared" si="46"/>
        <v>0</v>
      </c>
      <c r="R233" t="s">
        <v>242</v>
      </c>
    </row>
    <row r="234" spans="1:18" x14ac:dyDescent="0.25">
      <c r="A234" s="8">
        <v>42609.835821759261</v>
      </c>
      <c r="B234" s="9">
        <f t="shared" si="42"/>
        <v>2</v>
      </c>
      <c r="C234" s="10" t="b">
        <f t="shared" si="36"/>
        <v>1</v>
      </c>
      <c r="D234" s="10" t="b">
        <f t="shared" si="37"/>
        <v>0</v>
      </c>
      <c r="E234" s="9">
        <f t="shared" si="43"/>
        <v>2</v>
      </c>
      <c r="F234" s="11" t="e">
        <f t="shared" si="38"/>
        <v>#VALUE!</v>
      </c>
      <c r="G234" s="10" t="b">
        <f t="shared" si="44"/>
        <v>0</v>
      </c>
      <c r="H234" s="11">
        <f xml:space="preserve"> created_at - HLOOKUP(YEAR(created_at),[1]!Start_Dates,3,0)</f>
        <v>9.8358217592613073</v>
      </c>
      <c r="I234" s="10" t="str">
        <f t="shared" si="39"/>
        <v>Yes</v>
      </c>
      <c r="J234" s="9">
        <f t="shared" si="40"/>
        <v>2016</v>
      </c>
      <c r="K234" s="9">
        <f t="shared" si="46"/>
        <v>0</v>
      </c>
      <c r="L234" s="9">
        <f t="shared" si="46"/>
        <v>0</v>
      </c>
      <c r="M234" s="9">
        <f t="shared" si="46"/>
        <v>2</v>
      </c>
      <c r="N234" s="9">
        <f t="shared" si="46"/>
        <v>0</v>
      </c>
      <c r="O234" s="9">
        <f t="shared" si="46"/>
        <v>0</v>
      </c>
      <c r="P234" s="9">
        <f t="shared" si="46"/>
        <v>0</v>
      </c>
      <c r="Q234" s="9">
        <f t="shared" si="46"/>
        <v>0</v>
      </c>
      <c r="R234" t="s">
        <v>243</v>
      </c>
    </row>
    <row r="235" spans="1:18" x14ac:dyDescent="0.25">
      <c r="A235" s="8">
        <v>42609.874027777783</v>
      </c>
      <c r="B235" s="9">
        <f t="shared" si="42"/>
        <v>3</v>
      </c>
      <c r="C235" s="10" t="b">
        <f t="shared" si="36"/>
        <v>1</v>
      </c>
      <c r="D235" s="10" t="b">
        <f t="shared" si="37"/>
        <v>0</v>
      </c>
      <c r="E235" s="9">
        <f t="shared" si="43"/>
        <v>3</v>
      </c>
      <c r="F235" s="11" t="e">
        <f t="shared" si="38"/>
        <v>#VALUE!</v>
      </c>
      <c r="G235" s="10" t="b">
        <f t="shared" si="44"/>
        <v>0</v>
      </c>
      <c r="H235" s="11">
        <f xml:space="preserve"> created_at - HLOOKUP(YEAR(created_at),[1]!Start_Dates,3,0)</f>
        <v>9.8740277777833398</v>
      </c>
      <c r="I235" s="10" t="str">
        <f t="shared" si="39"/>
        <v>Yes</v>
      </c>
      <c r="J235" s="9">
        <f t="shared" si="40"/>
        <v>2016</v>
      </c>
      <c r="K235" s="9">
        <f t="shared" si="46"/>
        <v>0</v>
      </c>
      <c r="L235" s="9">
        <f t="shared" si="46"/>
        <v>0</v>
      </c>
      <c r="M235" s="9">
        <f t="shared" si="46"/>
        <v>3</v>
      </c>
      <c r="N235" s="9">
        <f t="shared" si="46"/>
        <v>0</v>
      </c>
      <c r="O235" s="9">
        <f t="shared" si="46"/>
        <v>0</v>
      </c>
      <c r="P235" s="9">
        <f t="shared" si="46"/>
        <v>0</v>
      </c>
      <c r="Q235" s="9">
        <f t="shared" si="46"/>
        <v>0</v>
      </c>
      <c r="R235" t="s">
        <v>244</v>
      </c>
    </row>
    <row r="236" spans="1:18" x14ac:dyDescent="0.25">
      <c r="A236" s="8">
        <v>42609.937905092593</v>
      </c>
      <c r="B236" s="9">
        <f t="shared" si="42"/>
        <v>3</v>
      </c>
      <c r="C236" s="10" t="b">
        <f t="shared" si="36"/>
        <v>1</v>
      </c>
      <c r="D236" s="10" t="b">
        <f t="shared" si="37"/>
        <v>0</v>
      </c>
      <c r="E236" s="9">
        <f t="shared" si="43"/>
        <v>3</v>
      </c>
      <c r="F236" s="11" t="e">
        <f t="shared" si="38"/>
        <v>#VALUE!</v>
      </c>
      <c r="G236" s="10" t="b">
        <f t="shared" si="44"/>
        <v>0</v>
      </c>
      <c r="H236" s="11">
        <f xml:space="preserve"> created_at - HLOOKUP(YEAR(created_at),[1]!Start_Dates,3,0)</f>
        <v>9.9379050925927004</v>
      </c>
      <c r="I236" s="10" t="str">
        <f t="shared" si="39"/>
        <v>Yes</v>
      </c>
      <c r="J236" s="9">
        <f t="shared" si="40"/>
        <v>2016</v>
      </c>
      <c r="K236" s="9">
        <f t="shared" si="46"/>
        <v>0</v>
      </c>
      <c r="L236" s="9">
        <f t="shared" si="46"/>
        <v>0</v>
      </c>
      <c r="M236" s="9">
        <f t="shared" si="46"/>
        <v>3</v>
      </c>
      <c r="N236" s="9">
        <f t="shared" si="46"/>
        <v>0</v>
      </c>
      <c r="O236" s="9">
        <f t="shared" si="46"/>
        <v>0</v>
      </c>
      <c r="P236" s="9">
        <f t="shared" si="46"/>
        <v>0</v>
      </c>
      <c r="Q236" s="9">
        <f t="shared" si="46"/>
        <v>0</v>
      </c>
      <c r="R236" t="s">
        <v>245</v>
      </c>
    </row>
    <row r="237" spans="1:18" x14ac:dyDescent="0.25">
      <c r="A237" s="8">
        <v>42609.960914351846</v>
      </c>
      <c r="B237" s="9">
        <f t="shared" si="42"/>
        <v>3</v>
      </c>
      <c r="C237" s="10" t="b">
        <f t="shared" si="36"/>
        <v>1</v>
      </c>
      <c r="D237" s="10" t="b">
        <f t="shared" si="37"/>
        <v>0</v>
      </c>
      <c r="E237" s="9">
        <f t="shared" si="43"/>
        <v>3</v>
      </c>
      <c r="F237" s="11" t="e">
        <f t="shared" si="38"/>
        <v>#VALUE!</v>
      </c>
      <c r="G237" s="10" t="b">
        <f t="shared" si="44"/>
        <v>0</v>
      </c>
      <c r="H237" s="11">
        <f xml:space="preserve"> created_at - HLOOKUP(YEAR(created_at),[1]!Start_Dates,3,0)</f>
        <v>9.9609143518464407</v>
      </c>
      <c r="I237" s="10" t="str">
        <f t="shared" si="39"/>
        <v>Yes</v>
      </c>
      <c r="J237" s="9">
        <f t="shared" si="40"/>
        <v>2016</v>
      </c>
      <c r="K237" s="9">
        <f t="shared" si="46"/>
        <v>0</v>
      </c>
      <c r="L237" s="9">
        <f t="shared" si="46"/>
        <v>0</v>
      </c>
      <c r="M237" s="9">
        <f t="shared" si="46"/>
        <v>3</v>
      </c>
      <c r="N237" s="9">
        <f t="shared" si="46"/>
        <v>0</v>
      </c>
      <c r="O237" s="9">
        <f t="shared" si="46"/>
        <v>0</v>
      </c>
      <c r="P237" s="9">
        <f t="shared" si="46"/>
        <v>0</v>
      </c>
      <c r="Q237" s="9">
        <f t="shared" si="46"/>
        <v>0</v>
      </c>
      <c r="R237" t="s">
        <v>246</v>
      </c>
    </row>
    <row r="238" spans="1:18" x14ac:dyDescent="0.25">
      <c r="A238" s="8">
        <v>42609.98505787037</v>
      </c>
      <c r="B238" s="9">
        <f t="shared" si="42"/>
        <v>0</v>
      </c>
      <c r="C238" s="10" t="b">
        <f t="shared" si="36"/>
        <v>0</v>
      </c>
      <c r="D238" s="10" t="b">
        <f t="shared" si="37"/>
        <v>0</v>
      </c>
      <c r="E238" s="9" t="e">
        <f t="shared" si="43"/>
        <v>#VALUE!</v>
      </c>
      <c r="F238" s="11" t="e">
        <f t="shared" si="38"/>
        <v>#VALUE!</v>
      </c>
      <c r="G238" s="10" t="b">
        <f t="shared" si="44"/>
        <v>0</v>
      </c>
      <c r="H238" s="11">
        <f xml:space="preserve"> created_at - HLOOKUP(YEAR(created_at),[1]!Start_Dates,3,0)</f>
        <v>9.9850578703699284</v>
      </c>
      <c r="I238" s="10" t="str">
        <f t="shared" si="39"/>
        <v>No</v>
      </c>
      <c r="J238" s="9">
        <f t="shared" si="40"/>
        <v>2016</v>
      </c>
      <c r="K238" s="9">
        <f t="shared" si="46"/>
        <v>0</v>
      </c>
      <c r="L238" s="9">
        <f t="shared" si="46"/>
        <v>0</v>
      </c>
      <c r="M238" s="9">
        <f t="shared" si="46"/>
        <v>0</v>
      </c>
      <c r="N238" s="9">
        <f t="shared" si="46"/>
        <v>0</v>
      </c>
      <c r="O238" s="9">
        <f t="shared" si="46"/>
        <v>0</v>
      </c>
      <c r="P238" s="9">
        <f t="shared" si="46"/>
        <v>0</v>
      </c>
      <c r="Q238" s="9">
        <f t="shared" si="46"/>
        <v>0</v>
      </c>
      <c r="R238" t="s">
        <v>247</v>
      </c>
    </row>
    <row r="239" spans="1:18" x14ac:dyDescent="0.25">
      <c r="A239" s="8">
        <v>42610.000081018523</v>
      </c>
      <c r="B239" s="9">
        <f t="shared" si="42"/>
        <v>3</v>
      </c>
      <c r="C239" s="10" t="b">
        <f t="shared" si="36"/>
        <v>1</v>
      </c>
      <c r="D239" s="10" t="b">
        <f t="shared" si="37"/>
        <v>0</v>
      </c>
      <c r="E239" s="9">
        <f t="shared" si="43"/>
        <v>3</v>
      </c>
      <c r="F239" s="11" t="e">
        <f t="shared" si="38"/>
        <v>#VALUE!</v>
      </c>
      <c r="G239" s="10" t="b">
        <f t="shared" si="44"/>
        <v>0</v>
      </c>
      <c r="H239" s="11">
        <f xml:space="preserve"> created_at - HLOOKUP(YEAR(created_at),[1]!Start_Dates,3,0)</f>
        <v>10.000081018522906</v>
      </c>
      <c r="I239" s="10" t="str">
        <f t="shared" si="39"/>
        <v>Yes</v>
      </c>
      <c r="J239" s="9">
        <f t="shared" si="40"/>
        <v>2016</v>
      </c>
      <c r="K239" s="9">
        <f t="shared" si="46"/>
        <v>0</v>
      </c>
      <c r="L239" s="9">
        <f t="shared" si="46"/>
        <v>0</v>
      </c>
      <c r="M239" s="9">
        <f t="shared" si="46"/>
        <v>3</v>
      </c>
      <c r="N239" s="9">
        <f t="shared" si="46"/>
        <v>0</v>
      </c>
      <c r="O239" s="9">
        <f t="shared" si="46"/>
        <v>0</v>
      </c>
      <c r="P239" s="9">
        <f t="shared" si="46"/>
        <v>0</v>
      </c>
      <c r="Q239" s="9">
        <f t="shared" si="46"/>
        <v>0</v>
      </c>
      <c r="R239" t="s">
        <v>248</v>
      </c>
    </row>
    <row r="240" spans="1:18" x14ac:dyDescent="0.25">
      <c r="A240" s="8">
        <v>42610.025879629633</v>
      </c>
      <c r="B240" s="9">
        <f t="shared" si="42"/>
        <v>0</v>
      </c>
      <c r="C240" s="10" t="b">
        <f t="shared" si="36"/>
        <v>0</v>
      </c>
      <c r="D240" s="10" t="b">
        <f t="shared" si="37"/>
        <v>0</v>
      </c>
      <c r="E240" s="9" t="e">
        <f t="shared" si="43"/>
        <v>#VALUE!</v>
      </c>
      <c r="F240" s="11" t="e">
        <f t="shared" si="38"/>
        <v>#VALUE!</v>
      </c>
      <c r="G240" s="10" t="b">
        <f t="shared" si="44"/>
        <v>0</v>
      </c>
      <c r="H240" s="11">
        <f xml:space="preserve"> created_at - HLOOKUP(YEAR(created_at),[1]!Start_Dates,3,0)</f>
        <v>10.025879629632982</v>
      </c>
      <c r="I240" s="10" t="str">
        <f t="shared" si="39"/>
        <v>No</v>
      </c>
      <c r="J240" s="9">
        <f t="shared" si="40"/>
        <v>2016</v>
      </c>
      <c r="K240" s="9">
        <f t="shared" si="46"/>
        <v>0</v>
      </c>
      <c r="L240" s="9">
        <f t="shared" si="46"/>
        <v>0</v>
      </c>
      <c r="M240" s="9">
        <f t="shared" si="46"/>
        <v>0</v>
      </c>
      <c r="N240" s="9">
        <f t="shared" si="46"/>
        <v>0</v>
      </c>
      <c r="O240" s="9">
        <f t="shared" si="46"/>
        <v>0</v>
      </c>
      <c r="P240" s="9">
        <f t="shared" si="46"/>
        <v>0</v>
      </c>
      <c r="Q240" s="9">
        <f t="shared" si="46"/>
        <v>0</v>
      </c>
      <c r="R240" t="s">
        <v>249</v>
      </c>
    </row>
    <row r="241" spans="1:18" x14ac:dyDescent="0.25">
      <c r="A241" s="8">
        <v>42610.040902777779</v>
      </c>
      <c r="B241" s="9">
        <f t="shared" si="42"/>
        <v>3</v>
      </c>
      <c r="C241" s="10" t="b">
        <f t="shared" si="36"/>
        <v>1</v>
      </c>
      <c r="D241" s="10" t="b">
        <f t="shared" si="37"/>
        <v>0</v>
      </c>
      <c r="E241" s="9">
        <f t="shared" si="43"/>
        <v>3</v>
      </c>
      <c r="F241" s="11" t="e">
        <f t="shared" si="38"/>
        <v>#VALUE!</v>
      </c>
      <c r="G241" s="10" t="b">
        <f t="shared" si="44"/>
        <v>0</v>
      </c>
      <c r="H241" s="11">
        <f xml:space="preserve"> created_at - HLOOKUP(YEAR(created_at),[1]!Start_Dates,3,0)</f>
        <v>10.040902777778683</v>
      </c>
      <c r="I241" s="10" t="str">
        <f t="shared" si="39"/>
        <v>Yes</v>
      </c>
      <c r="J241" s="9">
        <f t="shared" si="40"/>
        <v>2016</v>
      </c>
      <c r="K241" s="9">
        <f t="shared" si="46"/>
        <v>0</v>
      </c>
      <c r="L241" s="9">
        <f t="shared" si="46"/>
        <v>0</v>
      </c>
      <c r="M241" s="9">
        <f t="shared" si="46"/>
        <v>3</v>
      </c>
      <c r="N241" s="9">
        <f t="shared" si="46"/>
        <v>0</v>
      </c>
      <c r="O241" s="9">
        <f t="shared" si="46"/>
        <v>0</v>
      </c>
      <c r="P241" s="9">
        <f t="shared" si="46"/>
        <v>0</v>
      </c>
      <c r="Q241" s="9">
        <f t="shared" si="46"/>
        <v>0</v>
      </c>
      <c r="R241" t="s">
        <v>250</v>
      </c>
    </row>
    <row r="242" spans="1:18" x14ac:dyDescent="0.25">
      <c r="A242" s="8">
        <v>42610.096006944441</v>
      </c>
      <c r="B242" s="9">
        <f t="shared" si="42"/>
        <v>4</v>
      </c>
      <c r="C242" s="10" t="b">
        <f t="shared" si="36"/>
        <v>1</v>
      </c>
      <c r="D242" s="10" t="b">
        <f t="shared" si="37"/>
        <v>0</v>
      </c>
      <c r="E242" s="9">
        <f t="shared" si="43"/>
        <v>4</v>
      </c>
      <c r="F242" s="11" t="e">
        <f t="shared" si="38"/>
        <v>#VALUE!</v>
      </c>
      <c r="G242" s="10" t="b">
        <f t="shared" si="44"/>
        <v>0</v>
      </c>
      <c r="H242" s="11">
        <f xml:space="preserve"> created_at - HLOOKUP(YEAR(created_at),[1]!Start_Dates,3,0)</f>
        <v>10.096006944440887</v>
      </c>
      <c r="I242" s="10" t="str">
        <f t="shared" si="39"/>
        <v>Yes</v>
      </c>
      <c r="J242" s="9">
        <f t="shared" si="40"/>
        <v>2016</v>
      </c>
      <c r="K242" s="9">
        <f t="shared" ref="K242:Q257" si="47">IF(Data_Year = K$1, Hours_Wait, 0)</f>
        <v>0</v>
      </c>
      <c r="L242" s="9">
        <f t="shared" si="47"/>
        <v>0</v>
      </c>
      <c r="M242" s="9">
        <f t="shared" si="47"/>
        <v>4</v>
      </c>
      <c r="N242" s="9">
        <f t="shared" si="47"/>
        <v>0</v>
      </c>
      <c r="O242" s="9">
        <f t="shared" si="47"/>
        <v>0</v>
      </c>
      <c r="P242" s="9">
        <f t="shared" si="47"/>
        <v>0</v>
      </c>
      <c r="Q242" s="9">
        <f t="shared" si="47"/>
        <v>0</v>
      </c>
      <c r="R242" t="s">
        <v>251</v>
      </c>
    </row>
    <row r="243" spans="1:18" x14ac:dyDescent="0.25">
      <c r="A243" s="8">
        <v>42610.125416666669</v>
      </c>
      <c r="B243" s="9">
        <f t="shared" si="42"/>
        <v>2</v>
      </c>
      <c r="C243" s="10" t="b">
        <f t="shared" si="36"/>
        <v>1</v>
      </c>
      <c r="D243" s="10" t="b">
        <f t="shared" si="37"/>
        <v>0</v>
      </c>
      <c r="E243" s="9">
        <f t="shared" si="43"/>
        <v>2</v>
      </c>
      <c r="F243" s="11" t="e">
        <f t="shared" si="38"/>
        <v>#VALUE!</v>
      </c>
      <c r="G243" s="10" t="b">
        <f t="shared" si="44"/>
        <v>0</v>
      </c>
      <c r="H243" s="11">
        <f xml:space="preserve"> created_at - HLOOKUP(YEAR(created_at),[1]!Start_Dates,3,0)</f>
        <v>10.12541666666948</v>
      </c>
      <c r="I243" s="10" t="str">
        <f t="shared" si="39"/>
        <v>Yes</v>
      </c>
      <c r="J243" s="9">
        <f t="shared" si="40"/>
        <v>2016</v>
      </c>
      <c r="K243" s="9">
        <f t="shared" si="47"/>
        <v>0</v>
      </c>
      <c r="L243" s="9">
        <f t="shared" si="47"/>
        <v>0</v>
      </c>
      <c r="M243" s="9">
        <f t="shared" si="47"/>
        <v>2</v>
      </c>
      <c r="N243" s="9">
        <f t="shared" si="47"/>
        <v>0</v>
      </c>
      <c r="O243" s="9">
        <f t="shared" si="47"/>
        <v>0</v>
      </c>
      <c r="P243" s="9">
        <f t="shared" si="47"/>
        <v>0</v>
      </c>
      <c r="Q243" s="9">
        <f t="shared" si="47"/>
        <v>0</v>
      </c>
      <c r="R243" t="s">
        <v>252</v>
      </c>
    </row>
    <row r="244" spans="1:18" x14ac:dyDescent="0.25">
      <c r="A244" s="8">
        <v>42610.170636574083</v>
      </c>
      <c r="B244" s="9">
        <f t="shared" si="42"/>
        <v>0</v>
      </c>
      <c r="C244" s="10" t="b">
        <f t="shared" si="36"/>
        <v>0</v>
      </c>
      <c r="D244" s="10" t="b">
        <f t="shared" si="37"/>
        <v>0</v>
      </c>
      <c r="E244" s="9" t="e">
        <f t="shared" si="43"/>
        <v>#VALUE!</v>
      </c>
      <c r="F244" s="11" t="e">
        <f t="shared" si="38"/>
        <v>#VALUE!</v>
      </c>
      <c r="G244" s="10" t="b">
        <f t="shared" si="44"/>
        <v>1</v>
      </c>
      <c r="H244" s="11">
        <f xml:space="preserve"> created_at - HLOOKUP(YEAR(created_at),[1]!Start_Dates,3,0)</f>
        <v>10.170636574082891</v>
      </c>
      <c r="I244" s="10" t="str">
        <f t="shared" si="39"/>
        <v>No</v>
      </c>
      <c r="J244" s="9">
        <f t="shared" si="40"/>
        <v>2016</v>
      </c>
      <c r="K244" s="9">
        <f t="shared" si="47"/>
        <v>0</v>
      </c>
      <c r="L244" s="9">
        <f t="shared" si="47"/>
        <v>0</v>
      </c>
      <c r="M244" s="9">
        <f t="shared" si="47"/>
        <v>0</v>
      </c>
      <c r="N244" s="9">
        <f t="shared" si="47"/>
        <v>0</v>
      </c>
      <c r="O244" s="9">
        <f t="shared" si="47"/>
        <v>0</v>
      </c>
      <c r="P244" s="9">
        <f t="shared" si="47"/>
        <v>0</v>
      </c>
      <c r="Q244" s="9">
        <f t="shared" si="47"/>
        <v>0</v>
      </c>
      <c r="R244" t="s">
        <v>253</v>
      </c>
    </row>
    <row r="245" spans="1:18" x14ac:dyDescent="0.25">
      <c r="A245" s="8">
        <v>42610.205393518518</v>
      </c>
      <c r="B245" s="9">
        <f t="shared" si="42"/>
        <v>0</v>
      </c>
      <c r="C245" s="10" t="b">
        <f t="shared" si="36"/>
        <v>0</v>
      </c>
      <c r="D245" s="10" t="b">
        <f t="shared" si="37"/>
        <v>0</v>
      </c>
      <c r="E245" s="9" t="e">
        <f t="shared" si="43"/>
        <v>#VALUE!</v>
      </c>
      <c r="F245" s="11" t="e">
        <f t="shared" si="38"/>
        <v>#VALUE!</v>
      </c>
      <c r="G245" s="10" t="b">
        <f t="shared" si="44"/>
        <v>1</v>
      </c>
      <c r="H245" s="11">
        <f xml:space="preserve"> created_at - HLOOKUP(YEAR(created_at),[1]!Start_Dates,3,0)</f>
        <v>10.205393518517667</v>
      </c>
      <c r="I245" s="10" t="str">
        <f t="shared" si="39"/>
        <v>No</v>
      </c>
      <c r="J245" s="9">
        <f t="shared" si="40"/>
        <v>2016</v>
      </c>
      <c r="K245" s="9">
        <f t="shared" si="47"/>
        <v>0</v>
      </c>
      <c r="L245" s="9">
        <f t="shared" si="47"/>
        <v>0</v>
      </c>
      <c r="M245" s="9">
        <f t="shared" si="47"/>
        <v>0</v>
      </c>
      <c r="N245" s="9">
        <f t="shared" si="47"/>
        <v>0</v>
      </c>
      <c r="O245" s="9">
        <f t="shared" si="47"/>
        <v>0</v>
      </c>
      <c r="P245" s="9">
        <f t="shared" si="47"/>
        <v>0</v>
      </c>
      <c r="Q245" s="9">
        <f t="shared" si="47"/>
        <v>0</v>
      </c>
      <c r="R245" t="s">
        <v>254</v>
      </c>
    </row>
    <row r="246" spans="1:18" x14ac:dyDescent="0.25">
      <c r="A246" s="8">
        <v>42610.246203703697</v>
      </c>
      <c r="B246" s="9">
        <f t="shared" si="42"/>
        <v>0</v>
      </c>
      <c r="C246" s="10" t="b">
        <f t="shared" si="36"/>
        <v>1</v>
      </c>
      <c r="D246" s="10" t="b">
        <f t="shared" si="37"/>
        <v>0</v>
      </c>
      <c r="E246" s="9" t="e">
        <f t="shared" si="43"/>
        <v>#VALUE!</v>
      </c>
      <c r="F246" s="11" t="e">
        <f t="shared" si="38"/>
        <v>#VALUE!</v>
      </c>
      <c r="G246" s="10" t="b">
        <f t="shared" si="44"/>
        <v>0</v>
      </c>
      <c r="H246" s="11">
        <f xml:space="preserve"> created_at - HLOOKUP(YEAR(created_at),[1]!Start_Dates,3,0)</f>
        <v>10.246203703696665</v>
      </c>
      <c r="I246" s="10" t="str">
        <f t="shared" si="39"/>
        <v>Yes</v>
      </c>
      <c r="J246" s="9">
        <f t="shared" si="40"/>
        <v>2016</v>
      </c>
      <c r="K246" s="9">
        <f t="shared" si="47"/>
        <v>0</v>
      </c>
      <c r="L246" s="9">
        <f t="shared" si="47"/>
        <v>0</v>
      </c>
      <c r="M246" s="9">
        <f t="shared" si="47"/>
        <v>0</v>
      </c>
      <c r="N246" s="9">
        <f t="shared" si="47"/>
        <v>0</v>
      </c>
      <c r="O246" s="9">
        <f t="shared" si="47"/>
        <v>0</v>
      </c>
      <c r="P246" s="9">
        <f t="shared" si="47"/>
        <v>0</v>
      </c>
      <c r="Q246" s="9">
        <f t="shared" si="47"/>
        <v>0</v>
      </c>
      <c r="R246" t="s">
        <v>255</v>
      </c>
    </row>
    <row r="247" spans="1:18" x14ac:dyDescent="0.25">
      <c r="A247" s="8">
        <v>42610.29346064815</v>
      </c>
      <c r="B247" s="9">
        <f t="shared" si="42"/>
        <v>0</v>
      </c>
      <c r="C247" s="10" t="b">
        <f t="shared" si="36"/>
        <v>0</v>
      </c>
      <c r="D247" s="10" t="b">
        <f t="shared" si="37"/>
        <v>0</v>
      </c>
      <c r="E247" s="9" t="e">
        <f t="shared" si="43"/>
        <v>#VALUE!</v>
      </c>
      <c r="F247" s="11" t="e">
        <f t="shared" si="38"/>
        <v>#VALUE!</v>
      </c>
      <c r="G247" s="10" t="b">
        <f t="shared" si="44"/>
        <v>0</v>
      </c>
      <c r="H247" s="11">
        <f xml:space="preserve"> created_at - HLOOKUP(YEAR(created_at),[1]!Start_Dates,3,0)</f>
        <v>10.293460648150358</v>
      </c>
      <c r="I247" s="10" t="str">
        <f t="shared" si="39"/>
        <v>No</v>
      </c>
      <c r="J247" s="9">
        <f t="shared" si="40"/>
        <v>2016</v>
      </c>
      <c r="K247" s="9">
        <f t="shared" si="47"/>
        <v>0</v>
      </c>
      <c r="L247" s="9">
        <f t="shared" si="47"/>
        <v>0</v>
      </c>
      <c r="M247" s="9">
        <f t="shared" si="47"/>
        <v>0</v>
      </c>
      <c r="N247" s="9">
        <f t="shared" si="47"/>
        <v>0</v>
      </c>
      <c r="O247" s="9">
        <f t="shared" si="47"/>
        <v>0</v>
      </c>
      <c r="P247" s="9">
        <f t="shared" si="47"/>
        <v>0</v>
      </c>
      <c r="Q247" s="9">
        <f t="shared" si="47"/>
        <v>0</v>
      </c>
      <c r="R247" t="s">
        <v>256</v>
      </c>
    </row>
    <row r="248" spans="1:18" x14ac:dyDescent="0.25">
      <c r="A248" s="8">
        <v>42610.337511574071</v>
      </c>
      <c r="B248" s="9">
        <f t="shared" si="42"/>
        <v>0</v>
      </c>
      <c r="C248" s="10" t="b">
        <f t="shared" si="36"/>
        <v>0</v>
      </c>
      <c r="D248" s="10" t="b">
        <f t="shared" si="37"/>
        <v>0</v>
      </c>
      <c r="E248" s="9" t="e">
        <f t="shared" si="43"/>
        <v>#VALUE!</v>
      </c>
      <c r="F248" s="11" t="e">
        <f t="shared" si="38"/>
        <v>#VALUE!</v>
      </c>
      <c r="G248" s="10" t="b">
        <f t="shared" si="44"/>
        <v>0</v>
      </c>
      <c r="H248" s="11">
        <f xml:space="preserve"> created_at - HLOOKUP(YEAR(created_at),[1]!Start_Dates,3,0)</f>
        <v>10.337511574070959</v>
      </c>
      <c r="I248" s="10" t="str">
        <f t="shared" si="39"/>
        <v>No</v>
      </c>
      <c r="J248" s="9">
        <f t="shared" si="40"/>
        <v>2016</v>
      </c>
      <c r="K248" s="9">
        <f t="shared" si="47"/>
        <v>0</v>
      </c>
      <c r="L248" s="9">
        <f t="shared" si="47"/>
        <v>0</v>
      </c>
      <c r="M248" s="9">
        <f t="shared" si="47"/>
        <v>0</v>
      </c>
      <c r="N248" s="9">
        <f t="shared" si="47"/>
        <v>0</v>
      </c>
      <c r="O248" s="9">
        <f t="shared" si="47"/>
        <v>0</v>
      </c>
      <c r="P248" s="9">
        <f t="shared" si="47"/>
        <v>0</v>
      </c>
      <c r="Q248" s="9">
        <f t="shared" si="47"/>
        <v>0</v>
      </c>
      <c r="R248" t="s">
        <v>257</v>
      </c>
    </row>
    <row r="249" spans="1:18" x14ac:dyDescent="0.25">
      <c r="A249" s="8">
        <v>42610.373483796298</v>
      </c>
      <c r="B249" s="9">
        <f t="shared" si="42"/>
        <v>0</v>
      </c>
      <c r="C249" s="10" t="b">
        <f t="shared" si="36"/>
        <v>0</v>
      </c>
      <c r="D249" s="10" t="b">
        <f t="shared" si="37"/>
        <v>0</v>
      </c>
      <c r="E249" s="9" t="e">
        <f t="shared" si="43"/>
        <v>#VALUE!</v>
      </c>
      <c r="F249" s="11" t="e">
        <f t="shared" si="38"/>
        <v>#VALUE!</v>
      </c>
      <c r="G249" s="10" t="b">
        <f t="shared" si="44"/>
        <v>0</v>
      </c>
      <c r="H249" s="11">
        <f xml:space="preserve"> created_at - HLOOKUP(YEAR(created_at),[1]!Start_Dates,3,0)</f>
        <v>10.373483796298387</v>
      </c>
      <c r="I249" s="10" t="str">
        <f t="shared" si="39"/>
        <v>No</v>
      </c>
      <c r="J249" s="9">
        <f t="shared" si="40"/>
        <v>2016</v>
      </c>
      <c r="K249" s="9">
        <f t="shared" si="47"/>
        <v>0</v>
      </c>
      <c r="L249" s="9">
        <f t="shared" si="47"/>
        <v>0</v>
      </c>
      <c r="M249" s="9">
        <f t="shared" si="47"/>
        <v>0</v>
      </c>
      <c r="N249" s="9">
        <f t="shared" si="47"/>
        <v>0</v>
      </c>
      <c r="O249" s="9">
        <f t="shared" si="47"/>
        <v>0</v>
      </c>
      <c r="P249" s="9">
        <f t="shared" si="47"/>
        <v>0</v>
      </c>
      <c r="Q249" s="9">
        <f t="shared" si="47"/>
        <v>0</v>
      </c>
      <c r="R249" t="s">
        <v>258</v>
      </c>
    </row>
    <row r="250" spans="1:18" x14ac:dyDescent="0.25">
      <c r="A250" s="8">
        <v>42610.437118055554</v>
      </c>
      <c r="B250" s="9">
        <f t="shared" si="42"/>
        <v>0</v>
      </c>
      <c r="C250" s="10" t="b">
        <f t="shared" si="36"/>
        <v>0</v>
      </c>
      <c r="D250" s="10" t="b">
        <f t="shared" si="37"/>
        <v>0</v>
      </c>
      <c r="E250" s="9" t="e">
        <f t="shared" si="43"/>
        <v>#VALUE!</v>
      </c>
      <c r="F250" s="11" t="e">
        <f t="shared" si="38"/>
        <v>#VALUE!</v>
      </c>
      <c r="G250" s="10" t="b">
        <f t="shared" si="44"/>
        <v>0</v>
      </c>
      <c r="H250" s="11">
        <f xml:space="preserve"> created_at - HLOOKUP(YEAR(created_at),[1]!Start_Dates,3,0)</f>
        <v>10.437118055553583</v>
      </c>
      <c r="I250" s="10" t="str">
        <f t="shared" si="39"/>
        <v>No</v>
      </c>
      <c r="J250" s="9">
        <f t="shared" si="40"/>
        <v>2016</v>
      </c>
      <c r="K250" s="9">
        <f t="shared" si="47"/>
        <v>0</v>
      </c>
      <c r="L250" s="9">
        <f t="shared" si="47"/>
        <v>0</v>
      </c>
      <c r="M250" s="9">
        <f t="shared" si="47"/>
        <v>0</v>
      </c>
      <c r="N250" s="9">
        <f t="shared" si="47"/>
        <v>0</v>
      </c>
      <c r="O250" s="9">
        <f t="shared" si="47"/>
        <v>0</v>
      </c>
      <c r="P250" s="9">
        <f t="shared" si="47"/>
        <v>0</v>
      </c>
      <c r="Q250" s="9">
        <f t="shared" si="47"/>
        <v>0</v>
      </c>
      <c r="R250" t="s">
        <v>259</v>
      </c>
    </row>
    <row r="251" spans="1:18" x14ac:dyDescent="0.25">
      <c r="A251" s="8">
        <v>42610.460358796299</v>
      </c>
      <c r="B251" s="9">
        <f t="shared" si="42"/>
        <v>0</v>
      </c>
      <c r="C251" s="10" t="b">
        <f t="shared" si="36"/>
        <v>0</v>
      </c>
      <c r="D251" s="10" t="b">
        <f t="shared" si="37"/>
        <v>0</v>
      </c>
      <c r="E251" s="9" t="e">
        <f t="shared" si="43"/>
        <v>#VALUE!</v>
      </c>
      <c r="F251" s="11" t="e">
        <f t="shared" si="38"/>
        <v>#VALUE!</v>
      </c>
      <c r="G251" s="10" t="b">
        <f t="shared" si="44"/>
        <v>0</v>
      </c>
      <c r="H251" s="11">
        <f xml:space="preserve"> created_at - HLOOKUP(YEAR(created_at),[1]!Start_Dates,3,0)</f>
        <v>10.460358796299261</v>
      </c>
      <c r="I251" s="10" t="str">
        <f t="shared" si="39"/>
        <v>No</v>
      </c>
      <c r="J251" s="9">
        <f t="shared" si="40"/>
        <v>2016</v>
      </c>
      <c r="K251" s="9">
        <f t="shared" si="47"/>
        <v>0</v>
      </c>
      <c r="L251" s="9">
        <f t="shared" si="47"/>
        <v>0</v>
      </c>
      <c r="M251" s="9">
        <f t="shared" si="47"/>
        <v>0</v>
      </c>
      <c r="N251" s="9">
        <f t="shared" si="47"/>
        <v>0</v>
      </c>
      <c r="O251" s="9">
        <f t="shared" si="47"/>
        <v>0</v>
      </c>
      <c r="P251" s="9">
        <f t="shared" si="47"/>
        <v>0</v>
      </c>
      <c r="Q251" s="9">
        <f t="shared" si="47"/>
        <v>0</v>
      </c>
      <c r="R251" t="s">
        <v>260</v>
      </c>
    </row>
    <row r="252" spans="1:18" x14ac:dyDescent="0.25">
      <c r="A252" s="8">
        <v>42610.5</v>
      </c>
      <c r="B252" s="9">
        <f t="shared" si="42"/>
        <v>0</v>
      </c>
      <c r="C252" s="10" t="b">
        <f t="shared" si="36"/>
        <v>0</v>
      </c>
      <c r="D252" s="10" t="b">
        <f t="shared" si="37"/>
        <v>0</v>
      </c>
      <c r="E252" s="9" t="e">
        <f t="shared" si="43"/>
        <v>#VALUE!</v>
      </c>
      <c r="F252" s="11" t="e">
        <f t="shared" si="38"/>
        <v>#VALUE!</v>
      </c>
      <c r="G252" s="10" t="b">
        <f t="shared" si="44"/>
        <v>0</v>
      </c>
      <c r="H252" s="11">
        <f xml:space="preserve"> created_at - HLOOKUP(YEAR(created_at),[1]!Start_Dates,3,0)</f>
        <v>10.5</v>
      </c>
      <c r="I252" s="10" t="str">
        <f t="shared" si="39"/>
        <v>No</v>
      </c>
      <c r="J252" s="9">
        <f t="shared" si="40"/>
        <v>2016</v>
      </c>
      <c r="K252" s="9">
        <f t="shared" si="47"/>
        <v>0</v>
      </c>
      <c r="L252" s="9">
        <f t="shared" si="47"/>
        <v>0</v>
      </c>
      <c r="M252" s="9">
        <f t="shared" si="47"/>
        <v>0</v>
      </c>
      <c r="N252" s="9">
        <f t="shared" si="47"/>
        <v>0</v>
      </c>
      <c r="O252" s="9">
        <f t="shared" si="47"/>
        <v>0</v>
      </c>
      <c r="P252" s="9">
        <f t="shared" si="47"/>
        <v>0</v>
      </c>
      <c r="Q252" s="9">
        <f t="shared" si="47"/>
        <v>0</v>
      </c>
      <c r="R252" t="s">
        <v>261</v>
      </c>
    </row>
    <row r="253" spans="1:18" x14ac:dyDescent="0.25">
      <c r="A253" s="8">
        <v>42610.546898148154</v>
      </c>
      <c r="B253" s="9">
        <f t="shared" si="42"/>
        <v>0</v>
      </c>
      <c r="C253" s="10" t="b">
        <f t="shared" si="36"/>
        <v>0</v>
      </c>
      <c r="D253" s="10" t="b">
        <f t="shared" si="37"/>
        <v>0</v>
      </c>
      <c r="E253" s="9" t="e">
        <f t="shared" si="43"/>
        <v>#VALUE!</v>
      </c>
      <c r="F253" s="11" t="e">
        <f t="shared" si="38"/>
        <v>#VALUE!</v>
      </c>
      <c r="G253" s="10" t="b">
        <f t="shared" si="44"/>
        <v>0</v>
      </c>
      <c r="H253" s="11">
        <f xml:space="preserve"> created_at - HLOOKUP(YEAR(created_at),[1]!Start_Dates,3,0)</f>
        <v>10.546898148153559</v>
      </c>
      <c r="I253" s="10" t="str">
        <f t="shared" si="39"/>
        <v>No</v>
      </c>
      <c r="J253" s="9">
        <f t="shared" si="40"/>
        <v>2016</v>
      </c>
      <c r="K253" s="9">
        <f t="shared" si="47"/>
        <v>0</v>
      </c>
      <c r="L253" s="9">
        <f t="shared" si="47"/>
        <v>0</v>
      </c>
      <c r="M253" s="9">
        <f t="shared" si="47"/>
        <v>0</v>
      </c>
      <c r="N253" s="9">
        <f t="shared" si="47"/>
        <v>0</v>
      </c>
      <c r="O253" s="9">
        <f t="shared" si="47"/>
        <v>0</v>
      </c>
      <c r="P253" s="9">
        <f t="shared" si="47"/>
        <v>0</v>
      </c>
      <c r="Q253" s="9">
        <f t="shared" si="47"/>
        <v>0</v>
      </c>
      <c r="R253" t="s">
        <v>262</v>
      </c>
    </row>
    <row r="254" spans="1:18" x14ac:dyDescent="0.25">
      <c r="A254" s="8">
        <v>42610.588506944441</v>
      </c>
      <c r="B254" s="9">
        <f t="shared" si="42"/>
        <v>0.5</v>
      </c>
      <c r="C254" s="10" t="b">
        <f t="shared" si="36"/>
        <v>1</v>
      </c>
      <c r="D254" s="10" t="b">
        <f t="shared" si="37"/>
        <v>0</v>
      </c>
      <c r="E254" s="9">
        <f t="shared" si="43"/>
        <v>0.5</v>
      </c>
      <c r="F254" s="11" t="e">
        <f t="shared" si="38"/>
        <v>#VALUE!</v>
      </c>
      <c r="G254" s="10" t="b">
        <f t="shared" si="44"/>
        <v>0</v>
      </c>
      <c r="H254" s="11">
        <f xml:space="preserve"> created_at - HLOOKUP(YEAR(created_at),[1]!Start_Dates,3,0)</f>
        <v>10.588506944441178</v>
      </c>
      <c r="I254" s="10" t="str">
        <f t="shared" si="39"/>
        <v>Yes</v>
      </c>
      <c r="J254" s="9">
        <f t="shared" si="40"/>
        <v>2016</v>
      </c>
      <c r="K254" s="9">
        <f t="shared" si="47"/>
        <v>0</v>
      </c>
      <c r="L254" s="9">
        <f t="shared" si="47"/>
        <v>0</v>
      </c>
      <c r="M254" s="9">
        <f t="shared" si="47"/>
        <v>0.5</v>
      </c>
      <c r="N254" s="9">
        <f t="shared" si="47"/>
        <v>0</v>
      </c>
      <c r="O254" s="9">
        <f t="shared" si="47"/>
        <v>0</v>
      </c>
      <c r="P254" s="9">
        <f t="shared" si="47"/>
        <v>0</v>
      </c>
      <c r="Q254" s="9">
        <f t="shared" si="47"/>
        <v>0</v>
      </c>
      <c r="R254" t="s">
        <v>263</v>
      </c>
    </row>
    <row r="255" spans="1:18" x14ac:dyDescent="0.25">
      <c r="A255" s="8">
        <v>42610.615451388891</v>
      </c>
      <c r="B255" s="9">
        <f t="shared" si="42"/>
        <v>0</v>
      </c>
      <c r="C255" s="10" t="b">
        <f t="shared" si="36"/>
        <v>0</v>
      </c>
      <c r="D255" s="10" t="b">
        <f t="shared" si="37"/>
        <v>0</v>
      </c>
      <c r="E255" s="9" t="e">
        <f t="shared" si="43"/>
        <v>#VALUE!</v>
      </c>
      <c r="F255" s="11" t="e">
        <f t="shared" si="38"/>
        <v>#VALUE!</v>
      </c>
      <c r="G255" s="10" t="b">
        <f t="shared" si="44"/>
        <v>0</v>
      </c>
      <c r="H255" s="11">
        <f xml:space="preserve"> created_at - HLOOKUP(YEAR(created_at),[1]!Start_Dates,3,0)</f>
        <v>10.615451388890506</v>
      </c>
      <c r="I255" s="10" t="str">
        <f t="shared" si="39"/>
        <v>No</v>
      </c>
      <c r="J255" s="9">
        <f t="shared" si="40"/>
        <v>2016</v>
      </c>
      <c r="K255" s="9">
        <f t="shared" si="47"/>
        <v>0</v>
      </c>
      <c r="L255" s="9">
        <f t="shared" si="47"/>
        <v>0</v>
      </c>
      <c r="M255" s="9">
        <f t="shared" si="47"/>
        <v>0</v>
      </c>
      <c r="N255" s="9">
        <f t="shared" si="47"/>
        <v>0</v>
      </c>
      <c r="O255" s="9">
        <f t="shared" si="47"/>
        <v>0</v>
      </c>
      <c r="P255" s="9">
        <f t="shared" si="47"/>
        <v>0</v>
      </c>
      <c r="Q255" s="9">
        <f t="shared" si="47"/>
        <v>0</v>
      </c>
      <c r="R255" t="s">
        <v>264</v>
      </c>
    </row>
    <row r="256" spans="1:18" x14ac:dyDescent="0.25">
      <c r="A256" s="8">
        <v>42610.618750000001</v>
      </c>
      <c r="B256" s="9">
        <f t="shared" si="42"/>
        <v>0</v>
      </c>
      <c r="C256" s="10" t="b">
        <f t="shared" si="36"/>
        <v>0</v>
      </c>
      <c r="D256" s="10" t="b">
        <f t="shared" si="37"/>
        <v>0</v>
      </c>
      <c r="E256" s="9" t="e">
        <f t="shared" si="43"/>
        <v>#VALUE!</v>
      </c>
      <c r="F256" s="11" t="e">
        <f t="shared" si="38"/>
        <v>#VALUE!</v>
      </c>
      <c r="G256" s="10" t="b">
        <f t="shared" si="44"/>
        <v>0</v>
      </c>
      <c r="H256" s="11">
        <f xml:space="preserve"> created_at - HLOOKUP(YEAR(created_at),[1]!Start_Dates,3,0)</f>
        <v>10.618750000001455</v>
      </c>
      <c r="I256" s="10" t="str">
        <f t="shared" si="39"/>
        <v>No</v>
      </c>
      <c r="J256" s="9">
        <f t="shared" si="40"/>
        <v>2016</v>
      </c>
      <c r="K256" s="9">
        <f t="shared" si="47"/>
        <v>0</v>
      </c>
      <c r="L256" s="9">
        <f t="shared" si="47"/>
        <v>0</v>
      </c>
      <c r="M256" s="9">
        <f t="shared" si="47"/>
        <v>0</v>
      </c>
      <c r="N256" s="9">
        <f t="shared" si="47"/>
        <v>0</v>
      </c>
      <c r="O256" s="9">
        <f t="shared" si="47"/>
        <v>0</v>
      </c>
      <c r="P256" s="9">
        <f t="shared" si="47"/>
        <v>0</v>
      </c>
      <c r="Q256" s="9">
        <f t="shared" si="47"/>
        <v>0</v>
      </c>
      <c r="R256" t="s">
        <v>265</v>
      </c>
    </row>
    <row r="257" spans="1:18" x14ac:dyDescent="0.25">
      <c r="A257" s="8">
        <v>42610.722511574073</v>
      </c>
      <c r="B257" s="9">
        <f t="shared" si="42"/>
        <v>0.5</v>
      </c>
      <c r="C257" s="10" t="b">
        <f t="shared" si="36"/>
        <v>1</v>
      </c>
      <c r="D257" s="10" t="b">
        <f t="shared" si="37"/>
        <v>0</v>
      </c>
      <c r="E257" s="9">
        <f t="shared" si="43"/>
        <v>0.5</v>
      </c>
      <c r="F257" s="11" t="e">
        <f t="shared" si="38"/>
        <v>#VALUE!</v>
      </c>
      <c r="G257" s="10" t="b">
        <f t="shared" si="44"/>
        <v>0</v>
      </c>
      <c r="H257" s="11">
        <f xml:space="preserve"> created_at - HLOOKUP(YEAR(created_at),[1]!Start_Dates,3,0)</f>
        <v>10.722511574072996</v>
      </c>
      <c r="I257" s="10" t="str">
        <f t="shared" si="39"/>
        <v>Yes</v>
      </c>
      <c r="J257" s="9">
        <f t="shared" si="40"/>
        <v>2016</v>
      </c>
      <c r="K257" s="9">
        <f t="shared" si="47"/>
        <v>0</v>
      </c>
      <c r="L257" s="9">
        <f t="shared" si="47"/>
        <v>0</v>
      </c>
      <c r="M257" s="9">
        <f t="shared" si="47"/>
        <v>0.5</v>
      </c>
      <c r="N257" s="9">
        <f t="shared" si="47"/>
        <v>0</v>
      </c>
      <c r="O257" s="9">
        <f t="shared" si="47"/>
        <v>0</v>
      </c>
      <c r="P257" s="9">
        <f t="shared" si="47"/>
        <v>0</v>
      </c>
      <c r="Q257" s="9">
        <f t="shared" si="47"/>
        <v>0</v>
      </c>
      <c r="R257" t="s">
        <v>266</v>
      </c>
    </row>
    <row r="258" spans="1:18" x14ac:dyDescent="0.25">
      <c r="A258" s="8">
        <v>42610.74827546296</v>
      </c>
      <c r="B258" s="9">
        <f t="shared" si="42"/>
        <v>4</v>
      </c>
      <c r="C258" s="10" t="b">
        <f t="shared" ref="C258:C321" si="48">ISNUMBER(SEARCH("hour",R258))</f>
        <v>1</v>
      </c>
      <c r="D258" s="10" t="b">
        <f t="shared" ref="D258:D321" si="49">ISNUMBER(SEARCH("to wadsworth",R258))</f>
        <v>0</v>
      </c>
      <c r="E258" s="9">
        <f t="shared" si="43"/>
        <v>4</v>
      </c>
      <c r="F258" s="11" t="e">
        <f t="shared" ref="F258:F321" si="50">IF(E258&lt;&gt;"", VALUE(LEFT(E258,FIND(" ",E258)-1)),0)</f>
        <v>#VALUE!</v>
      </c>
      <c r="G258" s="10" t="b">
        <f t="shared" si="44"/>
        <v>0</v>
      </c>
      <c r="H258" s="11">
        <f xml:space="preserve"> created_at - HLOOKUP(YEAR(created_at),[1]!Start_Dates,3,0)</f>
        <v>10.748275462960009</v>
      </c>
      <c r="I258" s="10" t="str">
        <f t="shared" ref="I258:I321" si="51">IF(ISERR(SEARCH("hour",R258)), "No", "Yes")</f>
        <v>Yes</v>
      </c>
      <c r="J258" s="9">
        <f t="shared" ref="J258:J321" si="52">YEAR(A258)</f>
        <v>2016</v>
      </c>
      <c r="K258" s="9">
        <f t="shared" ref="K258:Q273" si="53">IF(Data_Year = K$1, Hours_Wait, 0)</f>
        <v>0</v>
      </c>
      <c r="L258" s="9">
        <f t="shared" si="53"/>
        <v>0</v>
      </c>
      <c r="M258" s="9">
        <f t="shared" si="53"/>
        <v>4</v>
      </c>
      <c r="N258" s="9">
        <f t="shared" si="53"/>
        <v>0</v>
      </c>
      <c r="O258" s="9">
        <f t="shared" si="53"/>
        <v>0</v>
      </c>
      <c r="P258" s="9">
        <f t="shared" si="53"/>
        <v>0</v>
      </c>
      <c r="Q258" s="9">
        <f t="shared" si="53"/>
        <v>0</v>
      </c>
      <c r="R258" t="s">
        <v>267</v>
      </c>
    </row>
    <row r="259" spans="1:18" x14ac:dyDescent="0.25">
      <c r="A259" s="8">
        <v>42610.788680555554</v>
      </c>
      <c r="B259" s="9">
        <f t="shared" ref="B259:B322" si="54">IF(ISNUMBER(E259), E259, 0)</f>
        <v>4</v>
      </c>
      <c r="C259" s="10" t="b">
        <f t="shared" si="48"/>
        <v>1</v>
      </c>
      <c r="D259" s="10" t="b">
        <f t="shared" si="49"/>
        <v>0</v>
      </c>
      <c r="E259" s="9">
        <f t="shared" ref="E259:E322" si="55" xml:space="preserve"> ABS(VALUE(MID(R259, (SEARCH("hour", R259) - 3), 2)))</f>
        <v>4</v>
      </c>
      <c r="F259" s="11" t="e">
        <f t="shared" si="50"/>
        <v>#VALUE!</v>
      </c>
      <c r="G259" s="10" t="b">
        <f t="shared" ref="G259:G322" si="56">OR(ISNUMBER(SEARCH("clear", R259)), ISNUMBER(SEARCH("no wait", R259)))</f>
        <v>0</v>
      </c>
      <c r="H259" s="11">
        <f xml:space="preserve"> created_at - HLOOKUP(YEAR(created_at),[1]!Start_Dates,3,0)</f>
        <v>10.788680555553583</v>
      </c>
      <c r="I259" s="10" t="str">
        <f t="shared" si="51"/>
        <v>Yes</v>
      </c>
      <c r="J259" s="9">
        <f t="shared" si="52"/>
        <v>2016</v>
      </c>
      <c r="K259" s="9">
        <f t="shared" si="53"/>
        <v>0</v>
      </c>
      <c r="L259" s="9">
        <f t="shared" si="53"/>
        <v>0</v>
      </c>
      <c r="M259" s="9">
        <f t="shared" si="53"/>
        <v>4</v>
      </c>
      <c r="N259" s="9">
        <f t="shared" si="53"/>
        <v>0</v>
      </c>
      <c r="O259" s="9">
        <f t="shared" si="53"/>
        <v>0</v>
      </c>
      <c r="P259" s="9">
        <f t="shared" si="53"/>
        <v>0</v>
      </c>
      <c r="Q259" s="9">
        <f t="shared" si="53"/>
        <v>0</v>
      </c>
      <c r="R259" t="s">
        <v>268</v>
      </c>
    </row>
    <row r="260" spans="1:18" x14ac:dyDescent="0.25">
      <c r="A260" s="8">
        <v>42610.833229166667</v>
      </c>
      <c r="B260" s="9">
        <f t="shared" si="54"/>
        <v>4</v>
      </c>
      <c r="C260" s="10" t="b">
        <f t="shared" si="48"/>
        <v>1</v>
      </c>
      <c r="D260" s="10" t="b">
        <f t="shared" si="49"/>
        <v>0</v>
      </c>
      <c r="E260" s="9">
        <f t="shared" si="55"/>
        <v>4</v>
      </c>
      <c r="F260" s="11" t="e">
        <f t="shared" si="50"/>
        <v>#VALUE!</v>
      </c>
      <c r="G260" s="10" t="b">
        <f t="shared" si="56"/>
        <v>0</v>
      </c>
      <c r="H260" s="11">
        <f xml:space="preserve"> created_at - HLOOKUP(YEAR(created_at),[1]!Start_Dates,3,0)</f>
        <v>10.83322916666657</v>
      </c>
      <c r="I260" s="10" t="str">
        <f t="shared" si="51"/>
        <v>Yes</v>
      </c>
      <c r="J260" s="9">
        <f t="shared" si="52"/>
        <v>2016</v>
      </c>
      <c r="K260" s="9">
        <f t="shared" si="53"/>
        <v>0</v>
      </c>
      <c r="L260" s="9">
        <f t="shared" si="53"/>
        <v>0</v>
      </c>
      <c r="M260" s="9">
        <f t="shared" si="53"/>
        <v>4</v>
      </c>
      <c r="N260" s="9">
        <f t="shared" si="53"/>
        <v>0</v>
      </c>
      <c r="O260" s="9">
        <f t="shared" si="53"/>
        <v>0</v>
      </c>
      <c r="P260" s="9">
        <f t="shared" si="53"/>
        <v>0</v>
      </c>
      <c r="Q260" s="9">
        <f t="shared" si="53"/>
        <v>0</v>
      </c>
      <c r="R260" t="s">
        <v>269</v>
      </c>
    </row>
    <row r="261" spans="1:18" x14ac:dyDescent="0.25">
      <c r="A261" s="8">
        <v>42610.876562500001</v>
      </c>
      <c r="B261" s="9">
        <f t="shared" si="54"/>
        <v>6</v>
      </c>
      <c r="C261" s="10" t="b">
        <f t="shared" si="48"/>
        <v>1</v>
      </c>
      <c r="D261" s="10" t="b">
        <f t="shared" si="49"/>
        <v>0</v>
      </c>
      <c r="E261" s="9">
        <f t="shared" si="55"/>
        <v>6</v>
      </c>
      <c r="F261" s="11" t="e">
        <f t="shared" si="50"/>
        <v>#VALUE!</v>
      </c>
      <c r="G261" s="10" t="b">
        <f t="shared" si="56"/>
        <v>0</v>
      </c>
      <c r="H261" s="11">
        <f xml:space="preserve"> created_at - HLOOKUP(YEAR(created_at),[1]!Start_Dates,3,0)</f>
        <v>10.876562500001455</v>
      </c>
      <c r="I261" s="10" t="str">
        <f t="shared" si="51"/>
        <v>Yes</v>
      </c>
      <c r="J261" s="9">
        <f t="shared" si="52"/>
        <v>2016</v>
      </c>
      <c r="K261" s="9">
        <f t="shared" si="53"/>
        <v>0</v>
      </c>
      <c r="L261" s="9">
        <f t="shared" si="53"/>
        <v>0</v>
      </c>
      <c r="M261" s="9">
        <f t="shared" si="53"/>
        <v>6</v>
      </c>
      <c r="N261" s="9">
        <f t="shared" si="53"/>
        <v>0</v>
      </c>
      <c r="O261" s="9">
        <f t="shared" si="53"/>
        <v>0</v>
      </c>
      <c r="P261" s="9">
        <f t="shared" si="53"/>
        <v>0</v>
      </c>
      <c r="Q261" s="9">
        <f t="shared" si="53"/>
        <v>0</v>
      </c>
      <c r="R261" t="s">
        <v>270</v>
      </c>
    </row>
    <row r="262" spans="1:18" x14ac:dyDescent="0.25">
      <c r="A262" s="8">
        <v>42610.920706018522</v>
      </c>
      <c r="B262" s="9">
        <f t="shared" si="54"/>
        <v>7</v>
      </c>
      <c r="C262" s="10" t="b">
        <f t="shared" si="48"/>
        <v>1</v>
      </c>
      <c r="D262" s="10" t="b">
        <f t="shared" si="49"/>
        <v>0</v>
      </c>
      <c r="E262" s="9">
        <f t="shared" si="55"/>
        <v>7</v>
      </c>
      <c r="F262" s="11" t="e">
        <f t="shared" si="50"/>
        <v>#VALUE!</v>
      </c>
      <c r="G262" s="10" t="b">
        <f t="shared" si="56"/>
        <v>0</v>
      </c>
      <c r="H262" s="11">
        <f xml:space="preserve"> created_at - HLOOKUP(YEAR(created_at),[1]!Start_Dates,3,0)</f>
        <v>10.920706018521741</v>
      </c>
      <c r="I262" s="10" t="str">
        <f t="shared" si="51"/>
        <v>Yes</v>
      </c>
      <c r="J262" s="9">
        <f t="shared" si="52"/>
        <v>2016</v>
      </c>
      <c r="K262" s="9">
        <f t="shared" si="53"/>
        <v>0</v>
      </c>
      <c r="L262" s="9">
        <f t="shared" si="53"/>
        <v>0</v>
      </c>
      <c r="M262" s="9">
        <f t="shared" si="53"/>
        <v>7</v>
      </c>
      <c r="N262" s="9">
        <f t="shared" si="53"/>
        <v>0</v>
      </c>
      <c r="O262" s="9">
        <f t="shared" si="53"/>
        <v>0</v>
      </c>
      <c r="P262" s="9">
        <f t="shared" si="53"/>
        <v>0</v>
      </c>
      <c r="Q262" s="9">
        <f t="shared" si="53"/>
        <v>0</v>
      </c>
      <c r="R262" t="s">
        <v>271</v>
      </c>
    </row>
    <row r="263" spans="1:18" x14ac:dyDescent="0.25">
      <c r="A263" s="8">
        <v>42610.956689814811</v>
      </c>
      <c r="B263" s="9">
        <f t="shared" si="54"/>
        <v>6</v>
      </c>
      <c r="C263" s="10" t="b">
        <f t="shared" si="48"/>
        <v>1</v>
      </c>
      <c r="D263" s="10" t="b">
        <f t="shared" si="49"/>
        <v>0</v>
      </c>
      <c r="E263" s="9">
        <f t="shared" si="55"/>
        <v>6</v>
      </c>
      <c r="F263" s="11" t="e">
        <f t="shared" si="50"/>
        <v>#VALUE!</v>
      </c>
      <c r="G263" s="10" t="b">
        <f t="shared" si="56"/>
        <v>0</v>
      </c>
      <c r="H263" s="11">
        <f xml:space="preserve"> created_at - HLOOKUP(YEAR(created_at),[1]!Start_Dates,3,0)</f>
        <v>10.956689814811398</v>
      </c>
      <c r="I263" s="10" t="str">
        <f t="shared" si="51"/>
        <v>Yes</v>
      </c>
      <c r="J263" s="9">
        <f t="shared" si="52"/>
        <v>2016</v>
      </c>
      <c r="K263" s="9">
        <f t="shared" si="53"/>
        <v>0</v>
      </c>
      <c r="L263" s="9">
        <f t="shared" si="53"/>
        <v>0</v>
      </c>
      <c r="M263" s="9">
        <f t="shared" si="53"/>
        <v>6</v>
      </c>
      <c r="N263" s="9">
        <f t="shared" si="53"/>
        <v>0</v>
      </c>
      <c r="O263" s="9">
        <f t="shared" si="53"/>
        <v>0</v>
      </c>
      <c r="P263" s="9">
        <f t="shared" si="53"/>
        <v>0</v>
      </c>
      <c r="Q263" s="9">
        <f t="shared" si="53"/>
        <v>0</v>
      </c>
      <c r="R263" t="s">
        <v>272</v>
      </c>
    </row>
    <row r="264" spans="1:18" x14ac:dyDescent="0.25">
      <c r="A264" s="8">
        <v>42611.011828703697</v>
      </c>
      <c r="B264" s="9">
        <f t="shared" si="54"/>
        <v>7</v>
      </c>
      <c r="C264" s="10" t="b">
        <f t="shared" si="48"/>
        <v>1</v>
      </c>
      <c r="D264" s="10" t="b">
        <f t="shared" si="49"/>
        <v>0</v>
      </c>
      <c r="E264" s="9">
        <f t="shared" si="55"/>
        <v>7</v>
      </c>
      <c r="F264" s="11" t="e">
        <f t="shared" si="50"/>
        <v>#VALUE!</v>
      </c>
      <c r="G264" s="10" t="b">
        <f t="shared" si="56"/>
        <v>0</v>
      </c>
      <c r="H264" s="11">
        <f xml:space="preserve"> created_at - HLOOKUP(YEAR(created_at),[1]!Start_Dates,3,0)</f>
        <v>11.011828703696665</v>
      </c>
      <c r="I264" s="10" t="str">
        <f t="shared" si="51"/>
        <v>Yes</v>
      </c>
      <c r="J264" s="9">
        <f t="shared" si="52"/>
        <v>2016</v>
      </c>
      <c r="K264" s="9">
        <f t="shared" si="53"/>
        <v>0</v>
      </c>
      <c r="L264" s="9">
        <f t="shared" si="53"/>
        <v>0</v>
      </c>
      <c r="M264" s="9">
        <f t="shared" si="53"/>
        <v>7</v>
      </c>
      <c r="N264" s="9">
        <f t="shared" si="53"/>
        <v>0</v>
      </c>
      <c r="O264" s="9">
        <f t="shared" si="53"/>
        <v>0</v>
      </c>
      <c r="P264" s="9">
        <f t="shared" si="53"/>
        <v>0</v>
      </c>
      <c r="Q264" s="9">
        <f t="shared" si="53"/>
        <v>0</v>
      </c>
      <c r="R264" t="s">
        <v>273</v>
      </c>
    </row>
    <row r="265" spans="1:18" x14ac:dyDescent="0.25">
      <c r="A265" s="8">
        <v>42611.032256944447</v>
      </c>
      <c r="B265" s="9">
        <f t="shared" si="54"/>
        <v>0</v>
      </c>
      <c r="C265" s="10" t="b">
        <f t="shared" si="48"/>
        <v>0</v>
      </c>
      <c r="D265" s="10" t="b">
        <f t="shared" si="49"/>
        <v>0</v>
      </c>
      <c r="E265" s="9" t="e">
        <f t="shared" si="55"/>
        <v>#VALUE!</v>
      </c>
      <c r="F265" s="11" t="e">
        <f t="shared" si="50"/>
        <v>#VALUE!</v>
      </c>
      <c r="G265" s="10" t="b">
        <f t="shared" si="56"/>
        <v>0</v>
      </c>
      <c r="H265" s="11">
        <f xml:space="preserve"> created_at - HLOOKUP(YEAR(created_at),[1]!Start_Dates,3,0)</f>
        <v>11.032256944446999</v>
      </c>
      <c r="I265" s="10" t="str">
        <f t="shared" si="51"/>
        <v>No</v>
      </c>
      <c r="J265" s="9">
        <f t="shared" si="52"/>
        <v>2016</v>
      </c>
      <c r="K265" s="9">
        <f t="shared" si="53"/>
        <v>0</v>
      </c>
      <c r="L265" s="9">
        <f t="shared" si="53"/>
        <v>0</v>
      </c>
      <c r="M265" s="9">
        <f t="shared" si="53"/>
        <v>0</v>
      </c>
      <c r="N265" s="9">
        <f t="shared" si="53"/>
        <v>0</v>
      </c>
      <c r="O265" s="9">
        <f t="shared" si="53"/>
        <v>0</v>
      </c>
      <c r="P265" s="9">
        <f t="shared" si="53"/>
        <v>0</v>
      </c>
      <c r="Q265" s="9">
        <f t="shared" si="53"/>
        <v>0</v>
      </c>
      <c r="R265" t="s">
        <v>274</v>
      </c>
    </row>
    <row r="266" spans="1:18" x14ac:dyDescent="0.25">
      <c r="A266" s="8">
        <v>42611.03392361111</v>
      </c>
      <c r="B266" s="9">
        <f t="shared" si="54"/>
        <v>0</v>
      </c>
      <c r="C266" s="10" t="b">
        <f t="shared" si="48"/>
        <v>0</v>
      </c>
      <c r="D266" s="10" t="b">
        <f t="shared" si="49"/>
        <v>0</v>
      </c>
      <c r="E266" s="9" t="e">
        <f t="shared" si="55"/>
        <v>#VALUE!</v>
      </c>
      <c r="F266" s="11" t="e">
        <f t="shared" si="50"/>
        <v>#VALUE!</v>
      </c>
      <c r="G266" s="10" t="b">
        <f t="shared" si="56"/>
        <v>0</v>
      </c>
      <c r="H266" s="11">
        <f xml:space="preserve"> created_at - HLOOKUP(YEAR(created_at),[1]!Start_Dates,3,0)</f>
        <v>11.033923611110367</v>
      </c>
      <c r="I266" s="10" t="str">
        <f t="shared" si="51"/>
        <v>No</v>
      </c>
      <c r="J266" s="9">
        <f t="shared" si="52"/>
        <v>2016</v>
      </c>
      <c r="K266" s="9">
        <f t="shared" si="53"/>
        <v>0</v>
      </c>
      <c r="L266" s="9">
        <f t="shared" si="53"/>
        <v>0</v>
      </c>
      <c r="M266" s="9">
        <f t="shared" si="53"/>
        <v>0</v>
      </c>
      <c r="N266" s="9">
        <f t="shared" si="53"/>
        <v>0</v>
      </c>
      <c r="O266" s="9">
        <f t="shared" si="53"/>
        <v>0</v>
      </c>
      <c r="P266" s="9">
        <f t="shared" si="53"/>
        <v>0</v>
      </c>
      <c r="Q266" s="9">
        <f t="shared" si="53"/>
        <v>0</v>
      </c>
      <c r="R266" t="s">
        <v>275</v>
      </c>
    </row>
    <row r="267" spans="1:18" x14ac:dyDescent="0.25">
      <c r="A267" s="8">
        <v>42611.03765046296</v>
      </c>
      <c r="B267" s="9">
        <f t="shared" si="54"/>
        <v>5</v>
      </c>
      <c r="C267" s="10" t="b">
        <f t="shared" si="48"/>
        <v>1</v>
      </c>
      <c r="D267" s="10" t="b">
        <f t="shared" si="49"/>
        <v>0</v>
      </c>
      <c r="E267" s="9">
        <f t="shared" si="55"/>
        <v>5</v>
      </c>
      <c r="F267" s="11" t="e">
        <f t="shared" si="50"/>
        <v>#VALUE!</v>
      </c>
      <c r="G267" s="10" t="b">
        <f t="shared" si="56"/>
        <v>0</v>
      </c>
      <c r="H267" s="11">
        <f xml:space="preserve"> created_at - HLOOKUP(YEAR(created_at),[1]!Start_Dates,3,0)</f>
        <v>11.037650462960301</v>
      </c>
      <c r="I267" s="10" t="str">
        <f t="shared" si="51"/>
        <v>Yes</v>
      </c>
      <c r="J267" s="9">
        <f t="shared" si="52"/>
        <v>2016</v>
      </c>
      <c r="K267" s="9">
        <f t="shared" si="53"/>
        <v>0</v>
      </c>
      <c r="L267" s="9">
        <f t="shared" si="53"/>
        <v>0</v>
      </c>
      <c r="M267" s="9">
        <f t="shared" si="53"/>
        <v>5</v>
      </c>
      <c r="N267" s="9">
        <f t="shared" si="53"/>
        <v>0</v>
      </c>
      <c r="O267" s="9">
        <f t="shared" si="53"/>
        <v>0</v>
      </c>
      <c r="P267" s="9">
        <f t="shared" si="53"/>
        <v>0</v>
      </c>
      <c r="Q267" s="9">
        <f t="shared" si="53"/>
        <v>0</v>
      </c>
      <c r="R267" t="s">
        <v>276</v>
      </c>
    </row>
    <row r="268" spans="1:18" x14ac:dyDescent="0.25">
      <c r="A268" s="8">
        <v>42611.087962962964</v>
      </c>
      <c r="B268" s="9">
        <f t="shared" si="54"/>
        <v>5</v>
      </c>
      <c r="C268" s="10" t="b">
        <f t="shared" si="48"/>
        <v>1</v>
      </c>
      <c r="D268" s="10" t="b">
        <f t="shared" si="49"/>
        <v>0</v>
      </c>
      <c r="E268" s="9">
        <f t="shared" si="55"/>
        <v>5</v>
      </c>
      <c r="F268" s="11" t="e">
        <f t="shared" si="50"/>
        <v>#VALUE!</v>
      </c>
      <c r="G268" s="10" t="b">
        <f t="shared" si="56"/>
        <v>0</v>
      </c>
      <c r="H268" s="11">
        <f xml:space="preserve"> created_at - HLOOKUP(YEAR(created_at),[1]!Start_Dates,3,0)</f>
        <v>11.087962962963502</v>
      </c>
      <c r="I268" s="10" t="str">
        <f t="shared" si="51"/>
        <v>Yes</v>
      </c>
      <c r="J268" s="9">
        <f t="shared" si="52"/>
        <v>2016</v>
      </c>
      <c r="K268" s="9">
        <f t="shared" si="53"/>
        <v>0</v>
      </c>
      <c r="L268" s="9">
        <f t="shared" si="53"/>
        <v>0</v>
      </c>
      <c r="M268" s="9">
        <f t="shared" si="53"/>
        <v>5</v>
      </c>
      <c r="N268" s="9">
        <f t="shared" si="53"/>
        <v>0</v>
      </c>
      <c r="O268" s="9">
        <f t="shared" si="53"/>
        <v>0</v>
      </c>
      <c r="P268" s="9">
        <f t="shared" si="53"/>
        <v>0</v>
      </c>
      <c r="Q268" s="9">
        <f t="shared" si="53"/>
        <v>0</v>
      </c>
      <c r="R268" t="s">
        <v>277</v>
      </c>
    </row>
    <row r="269" spans="1:18" x14ac:dyDescent="0.25">
      <c r="A269" s="8">
        <v>42611.143657407411</v>
      </c>
      <c r="B269" s="9">
        <f t="shared" si="54"/>
        <v>3</v>
      </c>
      <c r="C269" s="10" t="b">
        <f t="shared" si="48"/>
        <v>1</v>
      </c>
      <c r="D269" s="10" t="b">
        <f t="shared" si="49"/>
        <v>0</v>
      </c>
      <c r="E269" s="9">
        <f t="shared" si="55"/>
        <v>3</v>
      </c>
      <c r="F269" s="11" t="e">
        <f t="shared" si="50"/>
        <v>#VALUE!</v>
      </c>
      <c r="G269" s="10" t="b">
        <f t="shared" si="56"/>
        <v>0</v>
      </c>
      <c r="H269" s="11">
        <f xml:space="preserve"> created_at - HLOOKUP(YEAR(created_at),[1]!Start_Dates,3,0)</f>
        <v>11.143657407410501</v>
      </c>
      <c r="I269" s="10" t="str">
        <f t="shared" si="51"/>
        <v>Yes</v>
      </c>
      <c r="J269" s="9">
        <f t="shared" si="52"/>
        <v>2016</v>
      </c>
      <c r="K269" s="9">
        <f t="shared" si="53"/>
        <v>0</v>
      </c>
      <c r="L269" s="9">
        <f t="shared" si="53"/>
        <v>0</v>
      </c>
      <c r="M269" s="9">
        <f t="shared" si="53"/>
        <v>3</v>
      </c>
      <c r="N269" s="9">
        <f t="shared" si="53"/>
        <v>0</v>
      </c>
      <c r="O269" s="9">
        <f t="shared" si="53"/>
        <v>0</v>
      </c>
      <c r="P269" s="9">
        <f t="shared" si="53"/>
        <v>0</v>
      </c>
      <c r="Q269" s="9">
        <f t="shared" si="53"/>
        <v>0</v>
      </c>
      <c r="R269" t="s">
        <v>278</v>
      </c>
    </row>
    <row r="270" spans="1:18" x14ac:dyDescent="0.25">
      <c r="A270" s="8">
        <v>42611.154016203713</v>
      </c>
      <c r="B270" s="9">
        <f t="shared" si="54"/>
        <v>0</v>
      </c>
      <c r="C270" s="10" t="b">
        <f t="shared" si="48"/>
        <v>0</v>
      </c>
      <c r="D270" s="10" t="b">
        <f t="shared" si="49"/>
        <v>0</v>
      </c>
      <c r="E270" s="9" t="e">
        <f t="shared" si="55"/>
        <v>#VALUE!</v>
      </c>
      <c r="F270" s="11" t="e">
        <f t="shared" si="50"/>
        <v>#VALUE!</v>
      </c>
      <c r="G270" s="10" t="b">
        <f t="shared" si="56"/>
        <v>0</v>
      </c>
      <c r="H270" s="11">
        <f xml:space="preserve"> created_at - HLOOKUP(YEAR(created_at),[1]!Start_Dates,3,0)</f>
        <v>11.154016203712672</v>
      </c>
      <c r="I270" s="10" t="str">
        <f t="shared" si="51"/>
        <v>No</v>
      </c>
      <c r="J270" s="9">
        <f t="shared" si="52"/>
        <v>2016</v>
      </c>
      <c r="K270" s="9">
        <f t="shared" si="53"/>
        <v>0</v>
      </c>
      <c r="L270" s="9">
        <f t="shared" si="53"/>
        <v>0</v>
      </c>
      <c r="M270" s="9">
        <f t="shared" si="53"/>
        <v>0</v>
      </c>
      <c r="N270" s="9">
        <f t="shared" si="53"/>
        <v>0</v>
      </c>
      <c r="O270" s="9">
        <f t="shared" si="53"/>
        <v>0</v>
      </c>
      <c r="P270" s="9">
        <f t="shared" si="53"/>
        <v>0</v>
      </c>
      <c r="Q270" s="9">
        <f t="shared" si="53"/>
        <v>0</v>
      </c>
      <c r="R270" t="s">
        <v>279</v>
      </c>
    </row>
    <row r="271" spans="1:18" x14ac:dyDescent="0.25">
      <c r="A271" s="8">
        <v>42611.157083333332</v>
      </c>
      <c r="B271" s="9">
        <f t="shared" si="54"/>
        <v>0</v>
      </c>
      <c r="C271" s="10" t="b">
        <f t="shared" si="48"/>
        <v>0</v>
      </c>
      <c r="D271" s="10" t="b">
        <f t="shared" si="49"/>
        <v>0</v>
      </c>
      <c r="E271" s="9" t="e">
        <f t="shared" si="55"/>
        <v>#VALUE!</v>
      </c>
      <c r="F271" s="11" t="e">
        <f t="shared" si="50"/>
        <v>#VALUE!</v>
      </c>
      <c r="G271" s="10" t="b">
        <f t="shared" si="56"/>
        <v>0</v>
      </c>
      <c r="H271" s="11">
        <f xml:space="preserve"> created_at - HLOOKUP(YEAR(created_at),[1]!Start_Dates,3,0)</f>
        <v>11.157083333331684</v>
      </c>
      <c r="I271" s="10" t="str">
        <f t="shared" si="51"/>
        <v>No</v>
      </c>
      <c r="J271" s="9">
        <f t="shared" si="52"/>
        <v>2016</v>
      </c>
      <c r="K271" s="9">
        <f t="shared" si="53"/>
        <v>0</v>
      </c>
      <c r="L271" s="9">
        <f t="shared" si="53"/>
        <v>0</v>
      </c>
      <c r="M271" s="9">
        <f t="shared" si="53"/>
        <v>0</v>
      </c>
      <c r="N271" s="9">
        <f t="shared" si="53"/>
        <v>0</v>
      </c>
      <c r="O271" s="9">
        <f t="shared" si="53"/>
        <v>0</v>
      </c>
      <c r="P271" s="9">
        <f t="shared" si="53"/>
        <v>0</v>
      </c>
      <c r="Q271" s="9">
        <f t="shared" si="53"/>
        <v>0</v>
      </c>
      <c r="R271" t="s">
        <v>280</v>
      </c>
    </row>
    <row r="272" spans="1:18" x14ac:dyDescent="0.25">
      <c r="A272" s="8">
        <v>42611.159409722219</v>
      </c>
      <c r="B272" s="9">
        <f t="shared" si="54"/>
        <v>0</v>
      </c>
      <c r="C272" s="10" t="b">
        <f t="shared" si="48"/>
        <v>0</v>
      </c>
      <c r="D272" s="10" t="b">
        <f t="shared" si="49"/>
        <v>0</v>
      </c>
      <c r="E272" s="9" t="e">
        <f t="shared" si="55"/>
        <v>#VALUE!</v>
      </c>
      <c r="F272" s="11" t="e">
        <f t="shared" si="50"/>
        <v>#VALUE!</v>
      </c>
      <c r="G272" s="10" t="b">
        <f t="shared" si="56"/>
        <v>0</v>
      </c>
      <c r="H272" s="11">
        <f xml:space="preserve"> created_at - HLOOKUP(YEAR(created_at),[1]!Start_Dates,3,0)</f>
        <v>11.159409722218697</v>
      </c>
      <c r="I272" s="10" t="str">
        <f t="shared" si="51"/>
        <v>No</v>
      </c>
      <c r="J272" s="9">
        <f t="shared" si="52"/>
        <v>2016</v>
      </c>
      <c r="K272" s="9">
        <f t="shared" si="53"/>
        <v>0</v>
      </c>
      <c r="L272" s="9">
        <f t="shared" si="53"/>
        <v>0</v>
      </c>
      <c r="M272" s="9">
        <f t="shared" si="53"/>
        <v>0</v>
      </c>
      <c r="N272" s="9">
        <f t="shared" si="53"/>
        <v>0</v>
      </c>
      <c r="O272" s="9">
        <f t="shared" si="53"/>
        <v>0</v>
      </c>
      <c r="P272" s="9">
        <f t="shared" si="53"/>
        <v>0</v>
      </c>
      <c r="Q272" s="9">
        <f t="shared" si="53"/>
        <v>0</v>
      </c>
      <c r="R272" t="s">
        <v>281</v>
      </c>
    </row>
    <row r="273" spans="1:18" x14ac:dyDescent="0.25">
      <c r="A273" s="8">
        <v>42611.163842592592</v>
      </c>
      <c r="B273" s="9">
        <f t="shared" si="54"/>
        <v>0</v>
      </c>
      <c r="C273" s="10" t="b">
        <f t="shared" si="48"/>
        <v>0</v>
      </c>
      <c r="D273" s="10" t="b">
        <f t="shared" si="49"/>
        <v>0</v>
      </c>
      <c r="E273" s="9" t="e">
        <f t="shared" si="55"/>
        <v>#VALUE!</v>
      </c>
      <c r="F273" s="11" t="e">
        <f t="shared" si="50"/>
        <v>#VALUE!</v>
      </c>
      <c r="G273" s="10" t="b">
        <f t="shared" si="56"/>
        <v>0</v>
      </c>
      <c r="H273" s="11">
        <f xml:space="preserve"> created_at - HLOOKUP(YEAR(created_at),[1]!Start_Dates,3,0)</f>
        <v>11.163842592592118</v>
      </c>
      <c r="I273" s="10" t="str">
        <f t="shared" si="51"/>
        <v>No</v>
      </c>
      <c r="J273" s="9">
        <f t="shared" si="52"/>
        <v>2016</v>
      </c>
      <c r="K273" s="9">
        <f t="shared" si="53"/>
        <v>0</v>
      </c>
      <c r="L273" s="9">
        <f t="shared" si="53"/>
        <v>0</v>
      </c>
      <c r="M273" s="9">
        <f t="shared" si="53"/>
        <v>0</v>
      </c>
      <c r="N273" s="9">
        <f t="shared" si="53"/>
        <v>0</v>
      </c>
      <c r="O273" s="9">
        <f t="shared" si="53"/>
        <v>0</v>
      </c>
      <c r="P273" s="9">
        <f t="shared" si="53"/>
        <v>0</v>
      </c>
      <c r="Q273" s="9">
        <f t="shared" si="53"/>
        <v>0</v>
      </c>
      <c r="R273" t="s">
        <v>282</v>
      </c>
    </row>
    <row r="274" spans="1:18" x14ac:dyDescent="0.25">
      <c r="A274" s="8">
        <v>42611.173576388886</v>
      </c>
      <c r="B274" s="9">
        <f t="shared" si="54"/>
        <v>3</v>
      </c>
      <c r="C274" s="10" t="b">
        <f t="shared" si="48"/>
        <v>1</v>
      </c>
      <c r="D274" s="10" t="b">
        <f t="shared" si="49"/>
        <v>0</v>
      </c>
      <c r="E274" s="9">
        <f t="shared" si="55"/>
        <v>3</v>
      </c>
      <c r="F274" s="11" t="e">
        <f t="shared" si="50"/>
        <v>#VALUE!</v>
      </c>
      <c r="G274" s="10" t="b">
        <f t="shared" si="56"/>
        <v>0</v>
      </c>
      <c r="H274" s="11">
        <f xml:space="preserve"> created_at - HLOOKUP(YEAR(created_at),[1]!Start_Dates,3,0)</f>
        <v>11.173576388886431</v>
      </c>
      <c r="I274" s="10" t="str">
        <f t="shared" si="51"/>
        <v>Yes</v>
      </c>
      <c r="J274" s="9">
        <f t="shared" si="52"/>
        <v>2016</v>
      </c>
      <c r="K274" s="9">
        <f t="shared" ref="K274:Q289" si="57">IF(Data_Year = K$1, Hours_Wait, 0)</f>
        <v>0</v>
      </c>
      <c r="L274" s="9">
        <f t="shared" si="57"/>
        <v>0</v>
      </c>
      <c r="M274" s="9">
        <f t="shared" si="57"/>
        <v>3</v>
      </c>
      <c r="N274" s="9">
        <f t="shared" si="57"/>
        <v>0</v>
      </c>
      <c r="O274" s="9">
        <f t="shared" si="57"/>
        <v>0</v>
      </c>
      <c r="P274" s="9">
        <f t="shared" si="57"/>
        <v>0</v>
      </c>
      <c r="Q274" s="9">
        <f t="shared" si="57"/>
        <v>0</v>
      </c>
      <c r="R274" t="s">
        <v>283</v>
      </c>
    </row>
    <row r="275" spans="1:18" x14ac:dyDescent="0.25">
      <c r="A275" s="8">
        <v>42611.190497685187</v>
      </c>
      <c r="B275" s="9">
        <f t="shared" si="54"/>
        <v>0</v>
      </c>
      <c r="C275" s="10" t="b">
        <f t="shared" si="48"/>
        <v>0</v>
      </c>
      <c r="D275" s="10" t="b">
        <f t="shared" si="49"/>
        <v>0</v>
      </c>
      <c r="E275" s="9" t="e">
        <f t="shared" si="55"/>
        <v>#VALUE!</v>
      </c>
      <c r="F275" s="11" t="e">
        <f t="shared" si="50"/>
        <v>#VALUE!</v>
      </c>
      <c r="G275" s="10" t="b">
        <f t="shared" si="56"/>
        <v>0</v>
      </c>
      <c r="H275" s="11">
        <f xml:space="preserve"> created_at - HLOOKUP(YEAR(created_at),[1]!Start_Dates,3,0)</f>
        <v>11.190497685187438</v>
      </c>
      <c r="I275" s="10" t="str">
        <f t="shared" si="51"/>
        <v>No</v>
      </c>
      <c r="J275" s="9">
        <f t="shared" si="52"/>
        <v>2016</v>
      </c>
      <c r="K275" s="9">
        <f t="shared" si="57"/>
        <v>0</v>
      </c>
      <c r="L275" s="9">
        <f t="shared" si="57"/>
        <v>0</v>
      </c>
      <c r="M275" s="9">
        <f t="shared" si="57"/>
        <v>0</v>
      </c>
      <c r="N275" s="9">
        <f t="shared" si="57"/>
        <v>0</v>
      </c>
      <c r="O275" s="9">
        <f t="shared" si="57"/>
        <v>0</v>
      </c>
      <c r="P275" s="9">
        <f t="shared" si="57"/>
        <v>0</v>
      </c>
      <c r="Q275" s="9">
        <f t="shared" si="57"/>
        <v>0</v>
      </c>
      <c r="R275" t="s">
        <v>284</v>
      </c>
    </row>
    <row r="276" spans="1:18" x14ac:dyDescent="0.25">
      <c r="A276" s="8">
        <v>42611.205949074072</v>
      </c>
      <c r="B276" s="9">
        <f t="shared" si="54"/>
        <v>3</v>
      </c>
      <c r="C276" s="10" t="b">
        <f t="shared" si="48"/>
        <v>1</v>
      </c>
      <c r="D276" s="10" t="b">
        <f t="shared" si="49"/>
        <v>0</v>
      </c>
      <c r="E276" s="9">
        <f t="shared" si="55"/>
        <v>3</v>
      </c>
      <c r="F276" s="11" t="e">
        <f t="shared" si="50"/>
        <v>#VALUE!</v>
      </c>
      <c r="G276" s="10" t="b">
        <f t="shared" si="56"/>
        <v>0</v>
      </c>
      <c r="H276" s="11">
        <f xml:space="preserve"> created_at - HLOOKUP(YEAR(created_at),[1]!Start_Dates,3,0)</f>
        <v>11.205949074072123</v>
      </c>
      <c r="I276" s="10" t="str">
        <f t="shared" si="51"/>
        <v>Yes</v>
      </c>
      <c r="J276" s="9">
        <f t="shared" si="52"/>
        <v>2016</v>
      </c>
      <c r="K276" s="9">
        <f t="shared" si="57"/>
        <v>0</v>
      </c>
      <c r="L276" s="9">
        <f t="shared" si="57"/>
        <v>0</v>
      </c>
      <c r="M276" s="9">
        <f t="shared" si="57"/>
        <v>3</v>
      </c>
      <c r="N276" s="9">
        <f t="shared" si="57"/>
        <v>0</v>
      </c>
      <c r="O276" s="9">
        <f t="shared" si="57"/>
        <v>0</v>
      </c>
      <c r="P276" s="9">
        <f t="shared" si="57"/>
        <v>0</v>
      </c>
      <c r="Q276" s="9">
        <f t="shared" si="57"/>
        <v>0</v>
      </c>
      <c r="R276" t="s">
        <v>285</v>
      </c>
    </row>
    <row r="277" spans="1:18" x14ac:dyDescent="0.25">
      <c r="A277" s="8">
        <v>42611.247199074067</v>
      </c>
      <c r="B277" s="9">
        <f t="shared" si="54"/>
        <v>2</v>
      </c>
      <c r="C277" s="10" t="b">
        <f t="shared" si="48"/>
        <v>1</v>
      </c>
      <c r="D277" s="10" t="b">
        <f t="shared" si="49"/>
        <v>0</v>
      </c>
      <c r="E277" s="9">
        <f t="shared" si="55"/>
        <v>2</v>
      </c>
      <c r="F277" s="11" t="e">
        <f t="shared" si="50"/>
        <v>#VALUE!</v>
      </c>
      <c r="G277" s="10" t="b">
        <f t="shared" si="56"/>
        <v>0</v>
      </c>
      <c r="H277" s="11">
        <f xml:space="preserve"> created_at - HLOOKUP(YEAR(created_at),[1]!Start_Dates,3,0)</f>
        <v>11.247199074066884</v>
      </c>
      <c r="I277" s="10" t="str">
        <f t="shared" si="51"/>
        <v>Yes</v>
      </c>
      <c r="J277" s="9">
        <f t="shared" si="52"/>
        <v>2016</v>
      </c>
      <c r="K277" s="9">
        <f t="shared" si="57"/>
        <v>0</v>
      </c>
      <c r="L277" s="9">
        <f t="shared" si="57"/>
        <v>0</v>
      </c>
      <c r="M277" s="9">
        <f t="shared" si="57"/>
        <v>2</v>
      </c>
      <c r="N277" s="9">
        <f t="shared" si="57"/>
        <v>0</v>
      </c>
      <c r="O277" s="9">
        <f t="shared" si="57"/>
        <v>0</v>
      </c>
      <c r="P277" s="9">
        <f t="shared" si="57"/>
        <v>0</v>
      </c>
      <c r="Q277" s="9">
        <f t="shared" si="57"/>
        <v>0</v>
      </c>
      <c r="R277" t="s">
        <v>286</v>
      </c>
    </row>
    <row r="278" spans="1:18" x14ac:dyDescent="0.25">
      <c r="A278" s="8">
        <v>42611.287731481483</v>
      </c>
      <c r="B278" s="9">
        <f t="shared" si="54"/>
        <v>0</v>
      </c>
      <c r="C278" s="10" t="b">
        <f t="shared" si="48"/>
        <v>0</v>
      </c>
      <c r="D278" s="10" t="b">
        <f t="shared" si="49"/>
        <v>0</v>
      </c>
      <c r="E278" s="9" t="e">
        <f t="shared" si="55"/>
        <v>#VALUE!</v>
      </c>
      <c r="F278" s="11" t="e">
        <f t="shared" si="50"/>
        <v>#VALUE!</v>
      </c>
      <c r="G278" s="10" t="b">
        <f t="shared" si="56"/>
        <v>0</v>
      </c>
      <c r="H278" s="11">
        <f xml:space="preserve"> created_at - HLOOKUP(YEAR(created_at),[1]!Start_Dates,3,0)</f>
        <v>11.287731481483206</v>
      </c>
      <c r="I278" s="10" t="str">
        <f t="shared" si="51"/>
        <v>No</v>
      </c>
      <c r="J278" s="9">
        <f t="shared" si="52"/>
        <v>2016</v>
      </c>
      <c r="K278" s="9">
        <f t="shared" si="57"/>
        <v>0</v>
      </c>
      <c r="L278" s="9">
        <f t="shared" si="57"/>
        <v>0</v>
      </c>
      <c r="M278" s="9">
        <f t="shared" si="57"/>
        <v>0</v>
      </c>
      <c r="N278" s="9">
        <f t="shared" si="57"/>
        <v>0</v>
      </c>
      <c r="O278" s="9">
        <f t="shared" si="57"/>
        <v>0</v>
      </c>
      <c r="P278" s="9">
        <f t="shared" si="57"/>
        <v>0</v>
      </c>
      <c r="Q278" s="9">
        <f t="shared" si="57"/>
        <v>0</v>
      </c>
      <c r="R278" t="s">
        <v>287</v>
      </c>
    </row>
    <row r="279" spans="1:18" x14ac:dyDescent="0.25">
      <c r="A279" s="8">
        <v>42611.334826388891</v>
      </c>
      <c r="B279" s="9">
        <f t="shared" si="54"/>
        <v>0</v>
      </c>
      <c r="C279" s="10" t="b">
        <f t="shared" si="48"/>
        <v>0</v>
      </c>
      <c r="D279" s="10" t="b">
        <f t="shared" si="49"/>
        <v>0</v>
      </c>
      <c r="E279" s="9" t="e">
        <f t="shared" si="55"/>
        <v>#VALUE!</v>
      </c>
      <c r="F279" s="11" t="e">
        <f t="shared" si="50"/>
        <v>#VALUE!</v>
      </c>
      <c r="G279" s="10" t="b">
        <f t="shared" si="56"/>
        <v>0</v>
      </c>
      <c r="H279" s="11">
        <f xml:space="preserve"> created_at - HLOOKUP(YEAR(created_at),[1]!Start_Dates,3,0)</f>
        <v>11.334826388891088</v>
      </c>
      <c r="I279" s="10" t="str">
        <f t="shared" si="51"/>
        <v>No</v>
      </c>
      <c r="J279" s="9">
        <f t="shared" si="52"/>
        <v>2016</v>
      </c>
      <c r="K279" s="9">
        <f t="shared" si="57"/>
        <v>0</v>
      </c>
      <c r="L279" s="9">
        <f t="shared" si="57"/>
        <v>0</v>
      </c>
      <c r="M279" s="9">
        <f t="shared" si="57"/>
        <v>0</v>
      </c>
      <c r="N279" s="9">
        <f t="shared" si="57"/>
        <v>0</v>
      </c>
      <c r="O279" s="9">
        <f t="shared" si="57"/>
        <v>0</v>
      </c>
      <c r="P279" s="9">
        <f t="shared" si="57"/>
        <v>0</v>
      </c>
      <c r="Q279" s="9">
        <f t="shared" si="57"/>
        <v>0</v>
      </c>
      <c r="R279" t="s">
        <v>288</v>
      </c>
    </row>
    <row r="280" spans="1:18" x14ac:dyDescent="0.25">
      <c r="A280" s="8">
        <v>42611.378796296303</v>
      </c>
      <c r="B280" s="9">
        <f t="shared" si="54"/>
        <v>0</v>
      </c>
      <c r="C280" s="10" t="b">
        <f t="shared" si="48"/>
        <v>0</v>
      </c>
      <c r="D280" s="10" t="b">
        <f t="shared" si="49"/>
        <v>0</v>
      </c>
      <c r="E280" s="9" t="e">
        <f t="shared" si="55"/>
        <v>#VALUE!</v>
      </c>
      <c r="F280" s="11" t="e">
        <f t="shared" si="50"/>
        <v>#VALUE!</v>
      </c>
      <c r="G280" s="10" t="b">
        <f t="shared" si="56"/>
        <v>0</v>
      </c>
      <c r="H280" s="11">
        <f xml:space="preserve"> created_at - HLOOKUP(YEAR(created_at),[1]!Start_Dates,3,0)</f>
        <v>11.378796296303335</v>
      </c>
      <c r="I280" s="10" t="str">
        <f t="shared" si="51"/>
        <v>No</v>
      </c>
      <c r="J280" s="9">
        <f t="shared" si="52"/>
        <v>2016</v>
      </c>
      <c r="K280" s="9">
        <f t="shared" si="57"/>
        <v>0</v>
      </c>
      <c r="L280" s="9">
        <f t="shared" si="57"/>
        <v>0</v>
      </c>
      <c r="M280" s="9">
        <f t="shared" si="57"/>
        <v>0</v>
      </c>
      <c r="N280" s="9">
        <f t="shared" si="57"/>
        <v>0</v>
      </c>
      <c r="O280" s="9">
        <f t="shared" si="57"/>
        <v>0</v>
      </c>
      <c r="P280" s="9">
        <f t="shared" si="57"/>
        <v>0</v>
      </c>
      <c r="Q280" s="9">
        <f t="shared" si="57"/>
        <v>0</v>
      </c>
      <c r="R280" t="s">
        <v>289</v>
      </c>
    </row>
    <row r="281" spans="1:18" x14ac:dyDescent="0.25">
      <c r="A281" s="8">
        <v>42611.416319444441</v>
      </c>
      <c r="B281" s="9">
        <f t="shared" si="54"/>
        <v>0</v>
      </c>
      <c r="C281" s="10" t="b">
        <f t="shared" si="48"/>
        <v>0</v>
      </c>
      <c r="D281" s="10" t="b">
        <f t="shared" si="49"/>
        <v>0</v>
      </c>
      <c r="E281" s="9" t="e">
        <f t="shared" si="55"/>
        <v>#VALUE!</v>
      </c>
      <c r="F281" s="11" t="e">
        <f t="shared" si="50"/>
        <v>#VALUE!</v>
      </c>
      <c r="G281" s="10" t="b">
        <f t="shared" si="56"/>
        <v>0</v>
      </c>
      <c r="H281" s="11">
        <f xml:space="preserve"> created_at - HLOOKUP(YEAR(created_at),[1]!Start_Dates,3,0)</f>
        <v>11.416319444440887</v>
      </c>
      <c r="I281" s="10" t="str">
        <f t="shared" si="51"/>
        <v>No</v>
      </c>
      <c r="J281" s="9">
        <f t="shared" si="52"/>
        <v>2016</v>
      </c>
      <c r="K281" s="9">
        <f t="shared" si="57"/>
        <v>0</v>
      </c>
      <c r="L281" s="9">
        <f t="shared" si="57"/>
        <v>0</v>
      </c>
      <c r="M281" s="9">
        <f t="shared" si="57"/>
        <v>0</v>
      </c>
      <c r="N281" s="9">
        <f t="shared" si="57"/>
        <v>0</v>
      </c>
      <c r="O281" s="9">
        <f t="shared" si="57"/>
        <v>0</v>
      </c>
      <c r="P281" s="9">
        <f t="shared" si="57"/>
        <v>0</v>
      </c>
      <c r="Q281" s="9">
        <f t="shared" si="57"/>
        <v>0</v>
      </c>
      <c r="R281" t="s">
        <v>290</v>
      </c>
    </row>
    <row r="282" spans="1:18" x14ac:dyDescent="0.25">
      <c r="A282" s="8">
        <v>42611.454097222217</v>
      </c>
      <c r="B282" s="9">
        <f t="shared" si="54"/>
        <v>0</v>
      </c>
      <c r="C282" s="10" t="b">
        <f t="shared" si="48"/>
        <v>0</v>
      </c>
      <c r="D282" s="10" t="b">
        <f t="shared" si="49"/>
        <v>0</v>
      </c>
      <c r="E282" s="9" t="e">
        <f t="shared" si="55"/>
        <v>#VALUE!</v>
      </c>
      <c r="F282" s="11" t="e">
        <f t="shared" si="50"/>
        <v>#VALUE!</v>
      </c>
      <c r="G282" s="10" t="b">
        <f t="shared" si="56"/>
        <v>0</v>
      </c>
      <c r="H282" s="11">
        <f xml:space="preserve"> created_at - HLOOKUP(YEAR(created_at),[1]!Start_Dates,3,0)</f>
        <v>11.45409722221666</v>
      </c>
      <c r="I282" s="10" t="str">
        <f t="shared" si="51"/>
        <v>No</v>
      </c>
      <c r="J282" s="9">
        <f t="shared" si="52"/>
        <v>2016</v>
      </c>
      <c r="K282" s="9">
        <f t="shared" si="57"/>
        <v>0</v>
      </c>
      <c r="L282" s="9">
        <f t="shared" si="57"/>
        <v>0</v>
      </c>
      <c r="M282" s="9">
        <f t="shared" si="57"/>
        <v>0</v>
      </c>
      <c r="N282" s="9">
        <f t="shared" si="57"/>
        <v>0</v>
      </c>
      <c r="O282" s="9">
        <f t="shared" si="57"/>
        <v>0</v>
      </c>
      <c r="P282" s="9">
        <f t="shared" si="57"/>
        <v>0</v>
      </c>
      <c r="Q282" s="9">
        <f t="shared" si="57"/>
        <v>0</v>
      </c>
      <c r="R282" t="s">
        <v>291</v>
      </c>
    </row>
    <row r="283" spans="1:18" x14ac:dyDescent="0.25">
      <c r="A283" s="8">
        <v>42611.500416666669</v>
      </c>
      <c r="B283" s="9">
        <f t="shared" si="54"/>
        <v>0</v>
      </c>
      <c r="C283" s="10" t="b">
        <f t="shared" si="48"/>
        <v>0</v>
      </c>
      <c r="D283" s="10" t="b">
        <f t="shared" si="49"/>
        <v>0</v>
      </c>
      <c r="E283" s="9" t="e">
        <f t="shared" si="55"/>
        <v>#VALUE!</v>
      </c>
      <c r="F283" s="11" t="e">
        <f t="shared" si="50"/>
        <v>#VALUE!</v>
      </c>
      <c r="G283" s="10" t="b">
        <f t="shared" si="56"/>
        <v>0</v>
      </c>
      <c r="H283" s="11">
        <f xml:space="preserve"> created_at - HLOOKUP(YEAR(created_at),[1]!Start_Dates,3,0)</f>
        <v>11.50041666666948</v>
      </c>
      <c r="I283" s="10" t="str">
        <f t="shared" si="51"/>
        <v>No</v>
      </c>
      <c r="J283" s="9">
        <f t="shared" si="52"/>
        <v>2016</v>
      </c>
      <c r="K283" s="9">
        <f t="shared" si="57"/>
        <v>0</v>
      </c>
      <c r="L283" s="9">
        <f t="shared" si="57"/>
        <v>0</v>
      </c>
      <c r="M283" s="9">
        <f t="shared" si="57"/>
        <v>0</v>
      </c>
      <c r="N283" s="9">
        <f t="shared" si="57"/>
        <v>0</v>
      </c>
      <c r="O283" s="9">
        <f t="shared" si="57"/>
        <v>0</v>
      </c>
      <c r="P283" s="9">
        <f t="shared" si="57"/>
        <v>0</v>
      </c>
      <c r="Q283" s="9">
        <f t="shared" si="57"/>
        <v>0</v>
      </c>
      <c r="R283" t="s">
        <v>292</v>
      </c>
    </row>
    <row r="284" spans="1:18" x14ac:dyDescent="0.25">
      <c r="A284" s="8">
        <v>42611.553263888891</v>
      </c>
      <c r="B284" s="9">
        <f t="shared" si="54"/>
        <v>0</v>
      </c>
      <c r="C284" s="10" t="b">
        <f t="shared" si="48"/>
        <v>0</v>
      </c>
      <c r="D284" s="10" t="b">
        <f t="shared" si="49"/>
        <v>0</v>
      </c>
      <c r="E284" s="9" t="e">
        <f t="shared" si="55"/>
        <v>#VALUE!</v>
      </c>
      <c r="F284" s="11" t="e">
        <f t="shared" si="50"/>
        <v>#VALUE!</v>
      </c>
      <c r="G284" s="10" t="b">
        <f t="shared" si="56"/>
        <v>0</v>
      </c>
      <c r="H284" s="11">
        <f xml:space="preserve"> created_at - HLOOKUP(YEAR(created_at),[1]!Start_Dates,3,0)</f>
        <v>11.553263888890797</v>
      </c>
      <c r="I284" s="10" t="str">
        <f t="shared" si="51"/>
        <v>No</v>
      </c>
      <c r="J284" s="9">
        <f t="shared" si="52"/>
        <v>2016</v>
      </c>
      <c r="K284" s="9">
        <f t="shared" si="57"/>
        <v>0</v>
      </c>
      <c r="L284" s="9">
        <f t="shared" si="57"/>
        <v>0</v>
      </c>
      <c r="M284" s="9">
        <f t="shared" si="57"/>
        <v>0</v>
      </c>
      <c r="N284" s="9">
        <f t="shared" si="57"/>
        <v>0</v>
      </c>
      <c r="O284" s="9">
        <f t="shared" si="57"/>
        <v>0</v>
      </c>
      <c r="P284" s="9">
        <f t="shared" si="57"/>
        <v>0</v>
      </c>
      <c r="Q284" s="9">
        <f t="shared" si="57"/>
        <v>0</v>
      </c>
      <c r="R284" t="s">
        <v>293</v>
      </c>
    </row>
    <row r="285" spans="1:18" x14ac:dyDescent="0.25">
      <c r="A285" s="8">
        <v>42611.581504629627</v>
      </c>
      <c r="B285" s="9">
        <f t="shared" si="54"/>
        <v>0</v>
      </c>
      <c r="C285" s="10" t="b">
        <f t="shared" si="48"/>
        <v>0</v>
      </c>
      <c r="D285" s="10" t="b">
        <f t="shared" si="49"/>
        <v>0</v>
      </c>
      <c r="E285" s="9" t="e">
        <f t="shared" si="55"/>
        <v>#VALUE!</v>
      </c>
      <c r="F285" s="11" t="e">
        <f t="shared" si="50"/>
        <v>#VALUE!</v>
      </c>
      <c r="G285" s="10" t="b">
        <f t="shared" si="56"/>
        <v>0</v>
      </c>
      <c r="H285" s="11">
        <f xml:space="preserve"> created_at - HLOOKUP(YEAR(created_at),[1]!Start_Dates,3,0)</f>
        <v>11.581504629626579</v>
      </c>
      <c r="I285" s="10" t="str">
        <f t="shared" si="51"/>
        <v>No</v>
      </c>
      <c r="J285" s="9">
        <f t="shared" si="52"/>
        <v>2016</v>
      </c>
      <c r="K285" s="9">
        <f t="shared" si="57"/>
        <v>0</v>
      </c>
      <c r="L285" s="9">
        <f t="shared" si="57"/>
        <v>0</v>
      </c>
      <c r="M285" s="9">
        <f t="shared" si="57"/>
        <v>0</v>
      </c>
      <c r="N285" s="9">
        <f t="shared" si="57"/>
        <v>0</v>
      </c>
      <c r="O285" s="9">
        <f t="shared" si="57"/>
        <v>0</v>
      </c>
      <c r="P285" s="9">
        <f t="shared" si="57"/>
        <v>0</v>
      </c>
      <c r="Q285" s="9">
        <f t="shared" si="57"/>
        <v>0</v>
      </c>
      <c r="R285" t="s">
        <v>294</v>
      </c>
    </row>
    <row r="286" spans="1:18" x14ac:dyDescent="0.25">
      <c r="A286" s="8">
        <v>42611.62400462963</v>
      </c>
      <c r="B286" s="9">
        <f t="shared" si="54"/>
        <v>0</v>
      </c>
      <c r="C286" s="10" t="b">
        <f t="shared" si="48"/>
        <v>0</v>
      </c>
      <c r="D286" s="10" t="b">
        <f t="shared" si="49"/>
        <v>0</v>
      </c>
      <c r="E286" s="9" t="e">
        <f t="shared" si="55"/>
        <v>#VALUE!</v>
      </c>
      <c r="F286" s="11" t="e">
        <f t="shared" si="50"/>
        <v>#VALUE!</v>
      </c>
      <c r="G286" s="10" t="b">
        <f t="shared" si="56"/>
        <v>0</v>
      </c>
      <c r="H286" s="11">
        <f xml:space="preserve"> created_at - HLOOKUP(YEAR(created_at),[1]!Start_Dates,3,0)</f>
        <v>11.624004629629781</v>
      </c>
      <c r="I286" s="10" t="str">
        <f t="shared" si="51"/>
        <v>No</v>
      </c>
      <c r="J286" s="9">
        <f t="shared" si="52"/>
        <v>2016</v>
      </c>
      <c r="K286" s="9">
        <f t="shared" si="57"/>
        <v>0</v>
      </c>
      <c r="L286" s="9">
        <f t="shared" si="57"/>
        <v>0</v>
      </c>
      <c r="M286" s="9">
        <f t="shared" si="57"/>
        <v>0</v>
      </c>
      <c r="N286" s="9">
        <f t="shared" si="57"/>
        <v>0</v>
      </c>
      <c r="O286" s="9">
        <f t="shared" si="57"/>
        <v>0</v>
      </c>
      <c r="P286" s="9">
        <f t="shared" si="57"/>
        <v>0</v>
      </c>
      <c r="Q286" s="9">
        <f t="shared" si="57"/>
        <v>0</v>
      </c>
      <c r="R286" t="s">
        <v>295</v>
      </c>
    </row>
    <row r="287" spans="1:18" x14ac:dyDescent="0.25">
      <c r="A287" s="8">
        <v>42611.664849537039</v>
      </c>
      <c r="B287" s="9">
        <f t="shared" si="54"/>
        <v>0</v>
      </c>
      <c r="C287" s="10" t="b">
        <f t="shared" si="48"/>
        <v>0</v>
      </c>
      <c r="D287" s="10" t="b">
        <f t="shared" si="49"/>
        <v>0</v>
      </c>
      <c r="E287" s="9" t="e">
        <f t="shared" si="55"/>
        <v>#VALUE!</v>
      </c>
      <c r="F287" s="11" t="e">
        <f t="shared" si="50"/>
        <v>#VALUE!</v>
      </c>
      <c r="G287" s="10" t="b">
        <f t="shared" si="56"/>
        <v>0</v>
      </c>
      <c r="H287" s="11">
        <f xml:space="preserve"> created_at - HLOOKUP(YEAR(created_at),[1]!Start_Dates,3,0)</f>
        <v>11.664849537039117</v>
      </c>
      <c r="I287" s="10" t="str">
        <f t="shared" si="51"/>
        <v>No</v>
      </c>
      <c r="J287" s="9">
        <f t="shared" si="52"/>
        <v>2016</v>
      </c>
      <c r="K287" s="9">
        <f t="shared" si="57"/>
        <v>0</v>
      </c>
      <c r="L287" s="9">
        <f t="shared" si="57"/>
        <v>0</v>
      </c>
      <c r="M287" s="9">
        <f t="shared" si="57"/>
        <v>0</v>
      </c>
      <c r="N287" s="9">
        <f t="shared" si="57"/>
        <v>0</v>
      </c>
      <c r="O287" s="9">
        <f t="shared" si="57"/>
        <v>0</v>
      </c>
      <c r="P287" s="9">
        <f t="shared" si="57"/>
        <v>0</v>
      </c>
      <c r="Q287" s="9">
        <f t="shared" si="57"/>
        <v>0</v>
      </c>
      <c r="R287" t="s">
        <v>296</v>
      </c>
    </row>
    <row r="288" spans="1:18" x14ac:dyDescent="0.25">
      <c r="A288" s="8">
        <v>42611.704872685194</v>
      </c>
      <c r="B288" s="9">
        <f t="shared" si="54"/>
        <v>0</v>
      </c>
      <c r="C288" s="10" t="b">
        <f t="shared" si="48"/>
        <v>0</v>
      </c>
      <c r="D288" s="10" t="b">
        <f t="shared" si="49"/>
        <v>0</v>
      </c>
      <c r="E288" s="9" t="e">
        <f t="shared" si="55"/>
        <v>#VALUE!</v>
      </c>
      <c r="F288" s="11" t="e">
        <f t="shared" si="50"/>
        <v>#VALUE!</v>
      </c>
      <c r="G288" s="10" t="b">
        <f t="shared" si="56"/>
        <v>1</v>
      </c>
      <c r="H288" s="11">
        <f xml:space="preserve"> created_at - HLOOKUP(YEAR(created_at),[1]!Start_Dates,3,0)</f>
        <v>11.70487268519355</v>
      </c>
      <c r="I288" s="10" t="str">
        <f t="shared" si="51"/>
        <v>No</v>
      </c>
      <c r="J288" s="9">
        <f t="shared" si="52"/>
        <v>2016</v>
      </c>
      <c r="K288" s="9">
        <f t="shared" si="57"/>
        <v>0</v>
      </c>
      <c r="L288" s="9">
        <f t="shared" si="57"/>
        <v>0</v>
      </c>
      <c r="M288" s="9">
        <f t="shared" si="57"/>
        <v>0</v>
      </c>
      <c r="N288" s="9">
        <f t="shared" si="57"/>
        <v>0</v>
      </c>
      <c r="O288" s="9">
        <f t="shared" si="57"/>
        <v>0</v>
      </c>
      <c r="P288" s="9">
        <f t="shared" si="57"/>
        <v>0</v>
      </c>
      <c r="Q288" s="9">
        <f t="shared" si="57"/>
        <v>0</v>
      </c>
      <c r="R288" t="s">
        <v>297</v>
      </c>
    </row>
    <row r="289" spans="1:18" x14ac:dyDescent="0.25">
      <c r="A289" s="8">
        <v>42611.749895833331</v>
      </c>
      <c r="B289" s="9">
        <f t="shared" si="54"/>
        <v>0</v>
      </c>
      <c r="C289" s="10" t="b">
        <f t="shared" si="48"/>
        <v>0</v>
      </c>
      <c r="D289" s="10" t="b">
        <f t="shared" si="49"/>
        <v>0</v>
      </c>
      <c r="E289" s="9" t="e">
        <f t="shared" si="55"/>
        <v>#VALUE!</v>
      </c>
      <c r="F289" s="11" t="e">
        <f t="shared" si="50"/>
        <v>#VALUE!</v>
      </c>
      <c r="G289" s="10" t="b">
        <f t="shared" si="56"/>
        <v>1</v>
      </c>
      <c r="H289" s="11">
        <f xml:space="preserve"> created_at - HLOOKUP(YEAR(created_at),[1]!Start_Dates,3,0)</f>
        <v>11.749895833330811</v>
      </c>
      <c r="I289" s="10" t="str">
        <f t="shared" si="51"/>
        <v>No</v>
      </c>
      <c r="J289" s="9">
        <f t="shared" si="52"/>
        <v>2016</v>
      </c>
      <c r="K289" s="9">
        <f t="shared" si="57"/>
        <v>0</v>
      </c>
      <c r="L289" s="9">
        <f t="shared" si="57"/>
        <v>0</v>
      </c>
      <c r="M289" s="9">
        <f t="shared" si="57"/>
        <v>0</v>
      </c>
      <c r="N289" s="9">
        <f t="shared" si="57"/>
        <v>0</v>
      </c>
      <c r="O289" s="9">
        <f t="shared" si="57"/>
        <v>0</v>
      </c>
      <c r="P289" s="9">
        <f t="shared" si="57"/>
        <v>0</v>
      </c>
      <c r="Q289" s="9">
        <f t="shared" si="57"/>
        <v>0</v>
      </c>
      <c r="R289" t="s">
        <v>298</v>
      </c>
    </row>
    <row r="290" spans="1:18" x14ac:dyDescent="0.25">
      <c r="A290" s="8">
        <v>42611.782337962963</v>
      </c>
      <c r="B290" s="9">
        <f t="shared" si="54"/>
        <v>0</v>
      </c>
      <c r="C290" s="10" t="b">
        <f t="shared" si="48"/>
        <v>0</v>
      </c>
      <c r="D290" s="10" t="b">
        <f t="shared" si="49"/>
        <v>0</v>
      </c>
      <c r="E290" s="9" t="e">
        <f t="shared" si="55"/>
        <v>#VALUE!</v>
      </c>
      <c r="F290" s="11" t="e">
        <f t="shared" si="50"/>
        <v>#VALUE!</v>
      </c>
      <c r="G290" s="10" t="b">
        <f t="shared" si="56"/>
        <v>1</v>
      </c>
      <c r="H290" s="11">
        <f xml:space="preserve"> created_at - HLOOKUP(YEAR(created_at),[1]!Start_Dates,3,0)</f>
        <v>11.782337962962629</v>
      </c>
      <c r="I290" s="10" t="str">
        <f t="shared" si="51"/>
        <v>No</v>
      </c>
      <c r="J290" s="9">
        <f t="shared" si="52"/>
        <v>2016</v>
      </c>
      <c r="K290" s="9">
        <f t="shared" ref="K290:Q305" si="58">IF(Data_Year = K$1, Hours_Wait, 0)</f>
        <v>0</v>
      </c>
      <c r="L290" s="9">
        <f t="shared" si="58"/>
        <v>0</v>
      </c>
      <c r="M290" s="9">
        <f t="shared" si="58"/>
        <v>0</v>
      </c>
      <c r="N290" s="9">
        <f t="shared" si="58"/>
        <v>0</v>
      </c>
      <c r="O290" s="9">
        <f t="shared" si="58"/>
        <v>0</v>
      </c>
      <c r="P290" s="9">
        <f t="shared" si="58"/>
        <v>0</v>
      </c>
      <c r="Q290" s="9">
        <f t="shared" si="58"/>
        <v>0</v>
      </c>
      <c r="R290" t="s">
        <v>299</v>
      </c>
    </row>
    <row r="291" spans="1:18" x14ac:dyDescent="0.25">
      <c r="A291" s="8">
        <v>42611.8283912037</v>
      </c>
      <c r="B291" s="9">
        <f t="shared" si="54"/>
        <v>0</v>
      </c>
      <c r="C291" s="10" t="b">
        <f t="shared" si="48"/>
        <v>0</v>
      </c>
      <c r="D291" s="10" t="b">
        <f t="shared" si="49"/>
        <v>0</v>
      </c>
      <c r="E291" s="9" t="e">
        <f t="shared" si="55"/>
        <v>#VALUE!</v>
      </c>
      <c r="F291" s="11" t="e">
        <f t="shared" si="50"/>
        <v>#VALUE!</v>
      </c>
      <c r="G291" s="10" t="b">
        <f t="shared" si="56"/>
        <v>1</v>
      </c>
      <c r="H291" s="11">
        <f xml:space="preserve"> created_at - HLOOKUP(YEAR(created_at),[1]!Start_Dates,3,0)</f>
        <v>11.828391203700448</v>
      </c>
      <c r="I291" s="10" t="str">
        <f t="shared" si="51"/>
        <v>No</v>
      </c>
      <c r="J291" s="9">
        <f t="shared" si="52"/>
        <v>2016</v>
      </c>
      <c r="K291" s="9">
        <f t="shared" si="58"/>
        <v>0</v>
      </c>
      <c r="L291" s="9">
        <f t="shared" si="58"/>
        <v>0</v>
      </c>
      <c r="M291" s="9">
        <f t="shared" si="58"/>
        <v>0</v>
      </c>
      <c r="N291" s="9">
        <f t="shared" si="58"/>
        <v>0</v>
      </c>
      <c r="O291" s="9">
        <f t="shared" si="58"/>
        <v>0</v>
      </c>
      <c r="P291" s="9">
        <f t="shared" si="58"/>
        <v>0</v>
      </c>
      <c r="Q291" s="9">
        <f t="shared" si="58"/>
        <v>0</v>
      </c>
      <c r="R291" t="s">
        <v>300</v>
      </c>
    </row>
    <row r="292" spans="1:18" x14ac:dyDescent="0.25">
      <c r="A292" s="8">
        <v>42611.872245370367</v>
      </c>
      <c r="B292" s="9">
        <f t="shared" si="54"/>
        <v>0</v>
      </c>
      <c r="C292" s="10" t="b">
        <f t="shared" si="48"/>
        <v>0</v>
      </c>
      <c r="D292" s="10" t="b">
        <f t="shared" si="49"/>
        <v>0</v>
      </c>
      <c r="E292" s="9" t="e">
        <f t="shared" si="55"/>
        <v>#VALUE!</v>
      </c>
      <c r="F292" s="11" t="e">
        <f t="shared" si="50"/>
        <v>#VALUE!</v>
      </c>
      <c r="G292" s="10" t="b">
        <f t="shared" si="56"/>
        <v>0</v>
      </c>
      <c r="H292" s="11">
        <f xml:space="preserve"> created_at - HLOOKUP(YEAR(created_at),[1]!Start_Dates,3,0)</f>
        <v>11.872245370366727</v>
      </c>
      <c r="I292" s="10" t="str">
        <f t="shared" si="51"/>
        <v>No</v>
      </c>
      <c r="J292" s="9">
        <f t="shared" si="52"/>
        <v>2016</v>
      </c>
      <c r="K292" s="9">
        <f t="shared" si="58"/>
        <v>0</v>
      </c>
      <c r="L292" s="9">
        <f t="shared" si="58"/>
        <v>0</v>
      </c>
      <c r="M292" s="9">
        <f t="shared" si="58"/>
        <v>0</v>
      </c>
      <c r="N292" s="9">
        <f t="shared" si="58"/>
        <v>0</v>
      </c>
      <c r="O292" s="9">
        <f t="shared" si="58"/>
        <v>0</v>
      </c>
      <c r="P292" s="9">
        <f t="shared" si="58"/>
        <v>0</v>
      </c>
      <c r="Q292" s="9">
        <f t="shared" si="58"/>
        <v>0</v>
      </c>
      <c r="R292" t="s">
        <v>301</v>
      </c>
    </row>
    <row r="293" spans="1:18" x14ac:dyDescent="0.25">
      <c r="A293" s="8">
        <v>42611.915405092594</v>
      </c>
      <c r="B293" s="9">
        <f t="shared" si="54"/>
        <v>0</v>
      </c>
      <c r="C293" s="10" t="b">
        <f t="shared" si="48"/>
        <v>0</v>
      </c>
      <c r="D293" s="10" t="b">
        <f t="shared" si="49"/>
        <v>0</v>
      </c>
      <c r="E293" s="9" t="e">
        <f t="shared" si="55"/>
        <v>#VALUE!</v>
      </c>
      <c r="F293" s="11" t="e">
        <f t="shared" si="50"/>
        <v>#VALUE!</v>
      </c>
      <c r="G293" s="10" t="b">
        <f t="shared" si="56"/>
        <v>0</v>
      </c>
      <c r="H293" s="11">
        <f xml:space="preserve"> created_at - HLOOKUP(YEAR(created_at),[1]!Start_Dates,3,0)</f>
        <v>11.915405092593573</v>
      </c>
      <c r="I293" s="10" t="str">
        <f t="shared" si="51"/>
        <v>No</v>
      </c>
      <c r="J293" s="9">
        <f t="shared" si="52"/>
        <v>2016</v>
      </c>
      <c r="K293" s="9">
        <f t="shared" si="58"/>
        <v>0</v>
      </c>
      <c r="L293" s="9">
        <f t="shared" si="58"/>
        <v>0</v>
      </c>
      <c r="M293" s="9">
        <f t="shared" si="58"/>
        <v>0</v>
      </c>
      <c r="N293" s="9">
        <f t="shared" si="58"/>
        <v>0</v>
      </c>
      <c r="O293" s="9">
        <f t="shared" si="58"/>
        <v>0</v>
      </c>
      <c r="P293" s="9">
        <f t="shared" si="58"/>
        <v>0</v>
      </c>
      <c r="Q293" s="9">
        <f t="shared" si="58"/>
        <v>0</v>
      </c>
      <c r="R293" t="s">
        <v>302</v>
      </c>
    </row>
    <row r="294" spans="1:18" x14ac:dyDescent="0.25">
      <c r="A294" s="8">
        <v>42611.958321759259</v>
      </c>
      <c r="B294" s="9">
        <f t="shared" si="54"/>
        <v>0</v>
      </c>
      <c r="C294" s="10" t="b">
        <f t="shared" si="48"/>
        <v>0</v>
      </c>
      <c r="D294" s="10" t="b">
        <f t="shared" si="49"/>
        <v>0</v>
      </c>
      <c r="E294" s="9" t="e">
        <f t="shared" si="55"/>
        <v>#VALUE!</v>
      </c>
      <c r="F294" s="11" t="e">
        <f t="shared" si="50"/>
        <v>#VALUE!</v>
      </c>
      <c r="G294" s="10" t="b">
        <f t="shared" si="56"/>
        <v>1</v>
      </c>
      <c r="H294" s="11">
        <f xml:space="preserve"> created_at - HLOOKUP(YEAR(created_at),[1]!Start_Dates,3,0)</f>
        <v>11.958321759258979</v>
      </c>
      <c r="I294" s="10" t="str">
        <f t="shared" si="51"/>
        <v>No</v>
      </c>
      <c r="J294" s="9">
        <f t="shared" si="52"/>
        <v>2016</v>
      </c>
      <c r="K294" s="9">
        <f t="shared" si="58"/>
        <v>0</v>
      </c>
      <c r="L294" s="9">
        <f t="shared" si="58"/>
        <v>0</v>
      </c>
      <c r="M294" s="9">
        <f t="shared" si="58"/>
        <v>0</v>
      </c>
      <c r="N294" s="9">
        <f t="shared" si="58"/>
        <v>0</v>
      </c>
      <c r="O294" s="9">
        <f t="shared" si="58"/>
        <v>0</v>
      </c>
      <c r="P294" s="9">
        <f t="shared" si="58"/>
        <v>0</v>
      </c>
      <c r="Q294" s="9">
        <f t="shared" si="58"/>
        <v>0</v>
      </c>
      <c r="R294" t="s">
        <v>303</v>
      </c>
    </row>
    <row r="295" spans="1:18" x14ac:dyDescent="0.25">
      <c r="A295" s="8">
        <v>42611.997743055559</v>
      </c>
      <c r="B295" s="9">
        <f t="shared" si="54"/>
        <v>0</v>
      </c>
      <c r="C295" s="10" t="b">
        <f t="shared" si="48"/>
        <v>0</v>
      </c>
      <c r="D295" s="10" t="b">
        <f t="shared" si="49"/>
        <v>0</v>
      </c>
      <c r="E295" s="9" t="e">
        <f t="shared" si="55"/>
        <v>#VALUE!</v>
      </c>
      <c r="F295" s="11" t="e">
        <f t="shared" si="50"/>
        <v>#VALUE!</v>
      </c>
      <c r="G295" s="10" t="b">
        <f t="shared" si="56"/>
        <v>1</v>
      </c>
      <c r="H295" s="11">
        <f xml:space="preserve"> created_at - HLOOKUP(YEAR(created_at),[1]!Start_Dates,3,0)</f>
        <v>11.997743055559113</v>
      </c>
      <c r="I295" s="10" t="str">
        <f t="shared" si="51"/>
        <v>No</v>
      </c>
      <c r="J295" s="9">
        <f t="shared" si="52"/>
        <v>2016</v>
      </c>
      <c r="K295" s="9">
        <f t="shared" si="58"/>
        <v>0</v>
      </c>
      <c r="L295" s="9">
        <f t="shared" si="58"/>
        <v>0</v>
      </c>
      <c r="M295" s="9">
        <f t="shared" si="58"/>
        <v>0</v>
      </c>
      <c r="N295" s="9">
        <f t="shared" si="58"/>
        <v>0</v>
      </c>
      <c r="O295" s="9">
        <f t="shared" si="58"/>
        <v>0</v>
      </c>
      <c r="P295" s="9">
        <f t="shared" si="58"/>
        <v>0</v>
      </c>
      <c r="Q295" s="9">
        <f t="shared" si="58"/>
        <v>0</v>
      </c>
      <c r="R295" t="s">
        <v>304</v>
      </c>
    </row>
    <row r="296" spans="1:18" x14ac:dyDescent="0.25">
      <c r="A296" s="8">
        <v>42612.041412037041</v>
      </c>
      <c r="B296" s="9">
        <f t="shared" si="54"/>
        <v>0</v>
      </c>
      <c r="C296" s="10" t="b">
        <f t="shared" si="48"/>
        <v>0</v>
      </c>
      <c r="D296" s="10" t="b">
        <f t="shared" si="49"/>
        <v>0</v>
      </c>
      <c r="E296" s="9" t="e">
        <f t="shared" si="55"/>
        <v>#VALUE!</v>
      </c>
      <c r="F296" s="11" t="e">
        <f t="shared" si="50"/>
        <v>#VALUE!</v>
      </c>
      <c r="G296" s="10" t="b">
        <f t="shared" si="56"/>
        <v>1</v>
      </c>
      <c r="H296" s="11">
        <f xml:space="preserve"> created_at - HLOOKUP(YEAR(created_at),[1]!Start_Dates,3,0)</f>
        <v>12.041412037040573</v>
      </c>
      <c r="I296" s="10" t="str">
        <f t="shared" si="51"/>
        <v>No</v>
      </c>
      <c r="J296" s="9">
        <f t="shared" si="52"/>
        <v>2016</v>
      </c>
      <c r="K296" s="9">
        <f t="shared" si="58"/>
        <v>0</v>
      </c>
      <c r="L296" s="9">
        <f t="shared" si="58"/>
        <v>0</v>
      </c>
      <c r="M296" s="9">
        <f t="shared" si="58"/>
        <v>0</v>
      </c>
      <c r="N296" s="9">
        <f t="shared" si="58"/>
        <v>0</v>
      </c>
      <c r="O296" s="9">
        <f t="shared" si="58"/>
        <v>0</v>
      </c>
      <c r="P296" s="9">
        <f t="shared" si="58"/>
        <v>0</v>
      </c>
      <c r="Q296" s="9">
        <f t="shared" si="58"/>
        <v>0</v>
      </c>
      <c r="R296" t="s">
        <v>305</v>
      </c>
    </row>
    <row r="297" spans="1:18" x14ac:dyDescent="0.25">
      <c r="A297" s="8">
        <v>42612.08221064815</v>
      </c>
      <c r="B297" s="9">
        <f t="shared" si="54"/>
        <v>0</v>
      </c>
      <c r="C297" s="10" t="b">
        <f t="shared" si="48"/>
        <v>0</v>
      </c>
      <c r="D297" s="10" t="b">
        <f t="shared" si="49"/>
        <v>0</v>
      </c>
      <c r="E297" s="9" t="e">
        <f t="shared" si="55"/>
        <v>#VALUE!</v>
      </c>
      <c r="F297" s="11" t="e">
        <f t="shared" si="50"/>
        <v>#VALUE!</v>
      </c>
      <c r="G297" s="10" t="b">
        <f t="shared" si="56"/>
        <v>0</v>
      </c>
      <c r="H297" s="11">
        <f xml:space="preserve"> created_at - HLOOKUP(YEAR(created_at),[1]!Start_Dates,3,0)</f>
        <v>12.082210648150067</v>
      </c>
      <c r="I297" s="10" t="str">
        <f t="shared" si="51"/>
        <v>No</v>
      </c>
      <c r="J297" s="9">
        <f t="shared" si="52"/>
        <v>2016</v>
      </c>
      <c r="K297" s="9">
        <f t="shared" si="58"/>
        <v>0</v>
      </c>
      <c r="L297" s="9">
        <f t="shared" si="58"/>
        <v>0</v>
      </c>
      <c r="M297" s="9">
        <f t="shared" si="58"/>
        <v>0</v>
      </c>
      <c r="N297" s="9">
        <f t="shared" si="58"/>
        <v>0</v>
      </c>
      <c r="O297" s="9">
        <f t="shared" si="58"/>
        <v>0</v>
      </c>
      <c r="P297" s="9">
        <f t="shared" si="58"/>
        <v>0</v>
      </c>
      <c r="Q297" s="9">
        <f t="shared" si="58"/>
        <v>0</v>
      </c>
      <c r="R297" t="s">
        <v>306</v>
      </c>
    </row>
    <row r="298" spans="1:18" x14ac:dyDescent="0.25">
      <c r="A298" s="8">
        <v>42612.128206018519</v>
      </c>
      <c r="B298" s="9">
        <f t="shared" si="54"/>
        <v>0</v>
      </c>
      <c r="C298" s="10" t="b">
        <f t="shared" si="48"/>
        <v>0</v>
      </c>
      <c r="D298" s="10" t="b">
        <f t="shared" si="49"/>
        <v>0</v>
      </c>
      <c r="E298" s="9" t="e">
        <f t="shared" si="55"/>
        <v>#VALUE!</v>
      </c>
      <c r="F298" s="11" t="e">
        <f t="shared" si="50"/>
        <v>#VALUE!</v>
      </c>
      <c r="G298" s="10" t="b">
        <f t="shared" si="56"/>
        <v>1</v>
      </c>
      <c r="H298" s="11">
        <f xml:space="preserve"> created_at - HLOOKUP(YEAR(created_at),[1]!Start_Dates,3,0)</f>
        <v>12.12820601851854</v>
      </c>
      <c r="I298" s="10" t="str">
        <f t="shared" si="51"/>
        <v>No</v>
      </c>
      <c r="J298" s="9">
        <f t="shared" si="52"/>
        <v>2016</v>
      </c>
      <c r="K298" s="9">
        <f t="shared" si="58"/>
        <v>0</v>
      </c>
      <c r="L298" s="9">
        <f t="shared" si="58"/>
        <v>0</v>
      </c>
      <c r="M298" s="9">
        <f t="shared" si="58"/>
        <v>0</v>
      </c>
      <c r="N298" s="9">
        <f t="shared" si="58"/>
        <v>0</v>
      </c>
      <c r="O298" s="9">
        <f t="shared" si="58"/>
        <v>0</v>
      </c>
      <c r="P298" s="9">
        <f t="shared" si="58"/>
        <v>0</v>
      </c>
      <c r="Q298" s="9">
        <f t="shared" si="58"/>
        <v>0</v>
      </c>
      <c r="R298" t="s">
        <v>307</v>
      </c>
    </row>
    <row r="299" spans="1:18" x14ac:dyDescent="0.25">
      <c r="A299" s="8">
        <v>42612.169594907413</v>
      </c>
      <c r="B299" s="9">
        <f t="shared" si="54"/>
        <v>0</v>
      </c>
      <c r="C299" s="10" t="b">
        <f t="shared" si="48"/>
        <v>0</v>
      </c>
      <c r="D299" s="10" t="b">
        <f t="shared" si="49"/>
        <v>0</v>
      </c>
      <c r="E299" s="9" t="e">
        <f t="shared" si="55"/>
        <v>#VALUE!</v>
      </c>
      <c r="F299" s="11" t="e">
        <f t="shared" si="50"/>
        <v>#VALUE!</v>
      </c>
      <c r="G299" s="10" t="b">
        <f t="shared" si="56"/>
        <v>0</v>
      </c>
      <c r="H299" s="11">
        <f xml:space="preserve"> created_at - HLOOKUP(YEAR(created_at),[1]!Start_Dates,3,0)</f>
        <v>12.169594907412829</v>
      </c>
      <c r="I299" s="10" t="str">
        <f t="shared" si="51"/>
        <v>No</v>
      </c>
      <c r="J299" s="9">
        <f t="shared" si="52"/>
        <v>2016</v>
      </c>
      <c r="K299" s="9">
        <f t="shared" si="58"/>
        <v>0</v>
      </c>
      <c r="L299" s="9">
        <f t="shared" si="58"/>
        <v>0</v>
      </c>
      <c r="M299" s="9">
        <f t="shared" si="58"/>
        <v>0</v>
      </c>
      <c r="N299" s="9">
        <f t="shared" si="58"/>
        <v>0</v>
      </c>
      <c r="O299" s="9">
        <f t="shared" si="58"/>
        <v>0</v>
      </c>
      <c r="P299" s="9">
        <f t="shared" si="58"/>
        <v>0</v>
      </c>
      <c r="Q299" s="9">
        <f t="shared" si="58"/>
        <v>0</v>
      </c>
      <c r="R299" t="s">
        <v>308</v>
      </c>
    </row>
    <row r="300" spans="1:18" x14ac:dyDescent="0.25">
      <c r="A300" s="8">
        <v>42612.208749999998</v>
      </c>
      <c r="B300" s="9">
        <f t="shared" si="54"/>
        <v>0</v>
      </c>
      <c r="C300" s="10" t="b">
        <f t="shared" si="48"/>
        <v>0</v>
      </c>
      <c r="D300" s="10" t="b">
        <f t="shared" si="49"/>
        <v>0</v>
      </c>
      <c r="E300" s="9" t="e">
        <f t="shared" si="55"/>
        <v>#VALUE!</v>
      </c>
      <c r="F300" s="11" t="e">
        <f t="shared" si="50"/>
        <v>#VALUE!</v>
      </c>
      <c r="G300" s="10" t="b">
        <f t="shared" si="56"/>
        <v>0</v>
      </c>
      <c r="H300" s="11">
        <f xml:space="preserve"> created_at - HLOOKUP(YEAR(created_at),[1]!Start_Dates,3,0)</f>
        <v>12.208749999997963</v>
      </c>
      <c r="I300" s="10" t="str">
        <f t="shared" si="51"/>
        <v>No</v>
      </c>
      <c r="J300" s="9">
        <f t="shared" si="52"/>
        <v>2016</v>
      </c>
      <c r="K300" s="9">
        <f t="shared" si="58"/>
        <v>0</v>
      </c>
      <c r="L300" s="9">
        <f t="shared" si="58"/>
        <v>0</v>
      </c>
      <c r="M300" s="9">
        <f t="shared" si="58"/>
        <v>0</v>
      </c>
      <c r="N300" s="9">
        <f t="shared" si="58"/>
        <v>0</v>
      </c>
      <c r="O300" s="9">
        <f t="shared" si="58"/>
        <v>0</v>
      </c>
      <c r="P300" s="9">
        <f t="shared" si="58"/>
        <v>0</v>
      </c>
      <c r="Q300" s="9">
        <f t="shared" si="58"/>
        <v>0</v>
      </c>
      <c r="R300" t="s">
        <v>309</v>
      </c>
    </row>
    <row r="301" spans="1:18" x14ac:dyDescent="0.25">
      <c r="A301" s="8">
        <v>42612.251469907409</v>
      </c>
      <c r="B301" s="9">
        <f t="shared" si="54"/>
        <v>0</v>
      </c>
      <c r="C301" s="10" t="b">
        <f t="shared" si="48"/>
        <v>0</v>
      </c>
      <c r="D301" s="10" t="b">
        <f t="shared" si="49"/>
        <v>0</v>
      </c>
      <c r="E301" s="9" t="e">
        <f t="shared" si="55"/>
        <v>#VALUE!</v>
      </c>
      <c r="F301" s="11" t="e">
        <f t="shared" si="50"/>
        <v>#VALUE!</v>
      </c>
      <c r="G301" s="10" t="b">
        <f t="shared" si="56"/>
        <v>0</v>
      </c>
      <c r="H301" s="11">
        <f xml:space="preserve"> created_at - HLOOKUP(YEAR(created_at),[1]!Start_Dates,3,0)</f>
        <v>12.251469907409046</v>
      </c>
      <c r="I301" s="10" t="str">
        <f t="shared" si="51"/>
        <v>No</v>
      </c>
      <c r="J301" s="9">
        <f t="shared" si="52"/>
        <v>2016</v>
      </c>
      <c r="K301" s="9">
        <f t="shared" si="58"/>
        <v>0</v>
      </c>
      <c r="L301" s="9">
        <f t="shared" si="58"/>
        <v>0</v>
      </c>
      <c r="M301" s="9">
        <f t="shared" si="58"/>
        <v>0</v>
      </c>
      <c r="N301" s="9">
        <f t="shared" si="58"/>
        <v>0</v>
      </c>
      <c r="O301" s="9">
        <f t="shared" si="58"/>
        <v>0</v>
      </c>
      <c r="P301" s="9">
        <f t="shared" si="58"/>
        <v>0</v>
      </c>
      <c r="Q301" s="9">
        <f t="shared" si="58"/>
        <v>0</v>
      </c>
      <c r="R301" t="s">
        <v>310</v>
      </c>
    </row>
    <row r="302" spans="1:18" x14ac:dyDescent="0.25">
      <c r="A302" s="8">
        <v>42612.281319444453</v>
      </c>
      <c r="B302" s="9">
        <f t="shared" si="54"/>
        <v>0</v>
      </c>
      <c r="C302" s="10" t="b">
        <f t="shared" si="48"/>
        <v>0</v>
      </c>
      <c r="D302" s="10" t="b">
        <f t="shared" si="49"/>
        <v>0</v>
      </c>
      <c r="E302" s="9" t="e">
        <f t="shared" si="55"/>
        <v>#VALUE!</v>
      </c>
      <c r="F302" s="11" t="e">
        <f t="shared" si="50"/>
        <v>#VALUE!</v>
      </c>
      <c r="G302" s="10" t="b">
        <f t="shared" si="56"/>
        <v>0</v>
      </c>
      <c r="H302" s="11">
        <f xml:space="preserve"> created_at - HLOOKUP(YEAR(created_at),[1]!Start_Dates,3,0)</f>
        <v>12.281319444453402</v>
      </c>
      <c r="I302" s="10" t="str">
        <f t="shared" si="51"/>
        <v>No</v>
      </c>
      <c r="J302" s="9">
        <f t="shared" si="52"/>
        <v>2016</v>
      </c>
      <c r="K302" s="9">
        <f t="shared" si="58"/>
        <v>0</v>
      </c>
      <c r="L302" s="9">
        <f t="shared" si="58"/>
        <v>0</v>
      </c>
      <c r="M302" s="9">
        <f t="shared" si="58"/>
        <v>0</v>
      </c>
      <c r="N302" s="9">
        <f t="shared" si="58"/>
        <v>0</v>
      </c>
      <c r="O302" s="9">
        <f t="shared" si="58"/>
        <v>0</v>
      </c>
      <c r="P302" s="9">
        <f t="shared" si="58"/>
        <v>0</v>
      </c>
      <c r="Q302" s="9">
        <f t="shared" si="58"/>
        <v>0</v>
      </c>
      <c r="R302" t="s">
        <v>311</v>
      </c>
    </row>
    <row r="303" spans="1:18" x14ac:dyDescent="0.25">
      <c r="A303" s="8">
        <v>42612.282141203701</v>
      </c>
      <c r="B303" s="9">
        <f t="shared" si="54"/>
        <v>0</v>
      </c>
      <c r="C303" s="10" t="b">
        <f t="shared" si="48"/>
        <v>0</v>
      </c>
      <c r="D303" s="10" t="b">
        <f t="shared" si="49"/>
        <v>0</v>
      </c>
      <c r="E303" s="9" t="e">
        <f t="shared" si="55"/>
        <v>#VALUE!</v>
      </c>
      <c r="F303" s="11" t="e">
        <f t="shared" si="50"/>
        <v>#VALUE!</v>
      </c>
      <c r="G303" s="10" t="b">
        <f t="shared" si="56"/>
        <v>0</v>
      </c>
      <c r="H303" s="11">
        <f xml:space="preserve"> created_at - HLOOKUP(YEAR(created_at),[1]!Start_Dates,3,0)</f>
        <v>12.28214120370103</v>
      </c>
      <c r="I303" s="10" t="str">
        <f t="shared" si="51"/>
        <v>No</v>
      </c>
      <c r="J303" s="9">
        <f t="shared" si="52"/>
        <v>2016</v>
      </c>
      <c r="K303" s="9">
        <f t="shared" si="58"/>
        <v>0</v>
      </c>
      <c r="L303" s="9">
        <f t="shared" si="58"/>
        <v>0</v>
      </c>
      <c r="M303" s="9">
        <f t="shared" si="58"/>
        <v>0</v>
      </c>
      <c r="N303" s="9">
        <f t="shared" si="58"/>
        <v>0</v>
      </c>
      <c r="O303" s="9">
        <f t="shared" si="58"/>
        <v>0</v>
      </c>
      <c r="P303" s="9">
        <f t="shared" si="58"/>
        <v>0</v>
      </c>
      <c r="Q303" s="9">
        <f t="shared" si="58"/>
        <v>0</v>
      </c>
      <c r="R303" t="s">
        <v>312</v>
      </c>
    </row>
    <row r="304" spans="1:18" x14ac:dyDescent="0.25">
      <c r="A304" s="8">
        <v>42614.881921296299</v>
      </c>
      <c r="B304" s="9">
        <f t="shared" si="54"/>
        <v>0</v>
      </c>
      <c r="C304" s="10" t="b">
        <f t="shared" si="48"/>
        <v>0</v>
      </c>
      <c r="D304" s="10" t="b">
        <f t="shared" si="49"/>
        <v>0</v>
      </c>
      <c r="E304" s="9" t="e">
        <f t="shared" si="55"/>
        <v>#VALUE!</v>
      </c>
      <c r="F304" s="11" t="e">
        <f t="shared" si="50"/>
        <v>#VALUE!</v>
      </c>
      <c r="G304" s="10" t="b">
        <f t="shared" si="56"/>
        <v>0</v>
      </c>
      <c r="H304" s="11">
        <f xml:space="preserve"> created_at - HLOOKUP(YEAR(created_at),[1]!Start_Dates,3,0)</f>
        <v>14.88192129629897</v>
      </c>
      <c r="I304" s="10" t="str">
        <f t="shared" si="51"/>
        <v>No</v>
      </c>
      <c r="J304" s="9">
        <f t="shared" si="52"/>
        <v>2016</v>
      </c>
      <c r="K304" s="9">
        <f t="shared" si="58"/>
        <v>0</v>
      </c>
      <c r="L304" s="9">
        <f t="shared" si="58"/>
        <v>0</v>
      </c>
      <c r="M304" s="9">
        <f t="shared" si="58"/>
        <v>0</v>
      </c>
      <c r="N304" s="9">
        <f t="shared" si="58"/>
        <v>0</v>
      </c>
      <c r="O304" s="9">
        <f t="shared" si="58"/>
        <v>0</v>
      </c>
      <c r="P304" s="9">
        <f t="shared" si="58"/>
        <v>0</v>
      </c>
      <c r="Q304" s="9">
        <f t="shared" si="58"/>
        <v>0</v>
      </c>
      <c r="R304" t="s">
        <v>313</v>
      </c>
    </row>
    <row r="305" spans="1:18" x14ac:dyDescent="0.25">
      <c r="A305" s="8">
        <v>42616.797650462962</v>
      </c>
      <c r="B305" s="9">
        <f t="shared" si="54"/>
        <v>0</v>
      </c>
      <c r="C305" s="10" t="b">
        <f t="shared" si="48"/>
        <v>1</v>
      </c>
      <c r="D305" s="10" t="b">
        <f t="shared" si="49"/>
        <v>0</v>
      </c>
      <c r="E305" s="9" t="e">
        <f t="shared" si="55"/>
        <v>#VALUE!</v>
      </c>
      <c r="F305" s="11" t="e">
        <f t="shared" si="50"/>
        <v>#VALUE!</v>
      </c>
      <c r="G305" s="10" t="b">
        <f t="shared" si="56"/>
        <v>0</v>
      </c>
      <c r="H305" s="11">
        <f xml:space="preserve"> created_at - HLOOKUP(YEAR(created_at),[1]!Start_Dates,3,0)</f>
        <v>16.797650462962338</v>
      </c>
      <c r="I305" s="10" t="str">
        <f t="shared" si="51"/>
        <v>Yes</v>
      </c>
      <c r="J305" s="9">
        <f t="shared" si="52"/>
        <v>2016</v>
      </c>
      <c r="K305" s="9">
        <f t="shared" si="58"/>
        <v>0</v>
      </c>
      <c r="L305" s="9">
        <f t="shared" si="58"/>
        <v>0</v>
      </c>
      <c r="M305" s="9">
        <f t="shared" si="58"/>
        <v>0</v>
      </c>
      <c r="N305" s="9">
        <f t="shared" si="58"/>
        <v>0</v>
      </c>
      <c r="O305" s="9">
        <f t="shared" si="58"/>
        <v>0</v>
      </c>
      <c r="P305" s="9">
        <f t="shared" si="58"/>
        <v>0</v>
      </c>
      <c r="Q305" s="9">
        <f t="shared" si="58"/>
        <v>0</v>
      </c>
      <c r="R305" t="s">
        <v>314</v>
      </c>
    </row>
    <row r="306" spans="1:18" x14ac:dyDescent="0.25">
      <c r="A306" s="8">
        <v>42616.86478009259</v>
      </c>
      <c r="B306" s="9">
        <f t="shared" si="54"/>
        <v>0</v>
      </c>
      <c r="C306" s="10" t="b">
        <f t="shared" si="48"/>
        <v>1</v>
      </c>
      <c r="D306" s="10" t="b">
        <f t="shared" si="49"/>
        <v>0</v>
      </c>
      <c r="E306" s="9" t="e">
        <f t="shared" si="55"/>
        <v>#VALUE!</v>
      </c>
      <c r="F306" s="11" t="e">
        <f t="shared" si="50"/>
        <v>#VALUE!</v>
      </c>
      <c r="G306" s="10" t="b">
        <f t="shared" si="56"/>
        <v>0</v>
      </c>
      <c r="H306" s="11">
        <f xml:space="preserve"> created_at - HLOOKUP(YEAR(created_at),[1]!Start_Dates,3,0)</f>
        <v>16.864780092590081</v>
      </c>
      <c r="I306" s="10" t="str">
        <f t="shared" si="51"/>
        <v>Yes</v>
      </c>
      <c r="J306" s="9">
        <f t="shared" si="52"/>
        <v>2016</v>
      </c>
      <c r="K306" s="9">
        <f t="shared" ref="K306:Q321" si="59">IF(Data_Year = K$1, Hours_Wait, 0)</f>
        <v>0</v>
      </c>
      <c r="L306" s="9">
        <f t="shared" si="59"/>
        <v>0</v>
      </c>
      <c r="M306" s="9">
        <f t="shared" si="59"/>
        <v>0</v>
      </c>
      <c r="N306" s="9">
        <f t="shared" si="59"/>
        <v>0</v>
      </c>
      <c r="O306" s="9">
        <f t="shared" si="59"/>
        <v>0</v>
      </c>
      <c r="P306" s="9">
        <f t="shared" si="59"/>
        <v>0</v>
      </c>
      <c r="Q306" s="9">
        <f t="shared" si="59"/>
        <v>0</v>
      </c>
      <c r="R306" t="s">
        <v>315</v>
      </c>
    </row>
    <row r="307" spans="1:18" x14ac:dyDescent="0.25">
      <c r="A307" s="8">
        <v>42616.923391203702</v>
      </c>
      <c r="B307" s="9">
        <f t="shared" si="54"/>
        <v>0</v>
      </c>
      <c r="C307" s="10" t="b">
        <f t="shared" si="48"/>
        <v>1</v>
      </c>
      <c r="D307" s="10" t="b">
        <f t="shared" si="49"/>
        <v>0</v>
      </c>
      <c r="E307" s="9" t="e">
        <f t="shared" si="55"/>
        <v>#VALUE!</v>
      </c>
      <c r="F307" s="11" t="e">
        <f t="shared" si="50"/>
        <v>#VALUE!</v>
      </c>
      <c r="G307" s="10" t="b">
        <f t="shared" si="56"/>
        <v>0</v>
      </c>
      <c r="H307" s="11">
        <f xml:space="preserve"> created_at - HLOOKUP(YEAR(created_at),[1]!Start_Dates,3,0)</f>
        <v>16.923391203701613</v>
      </c>
      <c r="I307" s="10" t="str">
        <f t="shared" si="51"/>
        <v>Yes</v>
      </c>
      <c r="J307" s="9">
        <f t="shared" si="52"/>
        <v>2016</v>
      </c>
      <c r="K307" s="9">
        <f t="shared" si="59"/>
        <v>0</v>
      </c>
      <c r="L307" s="9">
        <f t="shared" si="59"/>
        <v>0</v>
      </c>
      <c r="M307" s="9">
        <f t="shared" si="59"/>
        <v>0</v>
      </c>
      <c r="N307" s="9">
        <f t="shared" si="59"/>
        <v>0</v>
      </c>
      <c r="O307" s="9">
        <f t="shared" si="59"/>
        <v>0</v>
      </c>
      <c r="P307" s="9">
        <f t="shared" si="59"/>
        <v>0</v>
      </c>
      <c r="Q307" s="9">
        <f t="shared" si="59"/>
        <v>0</v>
      </c>
      <c r="R307" t="s">
        <v>316</v>
      </c>
    </row>
    <row r="308" spans="1:18" x14ac:dyDescent="0.25">
      <c r="A308" s="8">
        <v>42616.997395833343</v>
      </c>
      <c r="B308" s="9">
        <f t="shared" si="54"/>
        <v>0</v>
      </c>
      <c r="C308" s="10" t="b">
        <f t="shared" si="48"/>
        <v>1</v>
      </c>
      <c r="D308" s="10" t="b">
        <f t="shared" si="49"/>
        <v>0</v>
      </c>
      <c r="E308" s="9" t="e">
        <f t="shared" si="55"/>
        <v>#VALUE!</v>
      </c>
      <c r="F308" s="11" t="e">
        <f t="shared" si="50"/>
        <v>#VALUE!</v>
      </c>
      <c r="G308" s="10" t="b">
        <f t="shared" si="56"/>
        <v>0</v>
      </c>
      <c r="H308" s="11">
        <f xml:space="preserve"> created_at - HLOOKUP(YEAR(created_at),[1]!Start_Dates,3,0)</f>
        <v>16.997395833343035</v>
      </c>
      <c r="I308" s="10" t="str">
        <f t="shared" si="51"/>
        <v>Yes</v>
      </c>
      <c r="J308" s="9">
        <f t="shared" si="52"/>
        <v>2016</v>
      </c>
      <c r="K308" s="9">
        <f t="shared" si="59"/>
        <v>0</v>
      </c>
      <c r="L308" s="9">
        <f t="shared" si="59"/>
        <v>0</v>
      </c>
      <c r="M308" s="9">
        <f t="shared" si="59"/>
        <v>0</v>
      </c>
      <c r="N308" s="9">
        <f t="shared" si="59"/>
        <v>0</v>
      </c>
      <c r="O308" s="9">
        <f t="shared" si="59"/>
        <v>0</v>
      </c>
      <c r="P308" s="9">
        <f t="shared" si="59"/>
        <v>0</v>
      </c>
      <c r="Q308" s="9">
        <f t="shared" si="59"/>
        <v>0</v>
      </c>
      <c r="R308" t="s">
        <v>317</v>
      </c>
    </row>
    <row r="309" spans="1:18" x14ac:dyDescent="0.25">
      <c r="A309" s="8">
        <v>42617.04583333333</v>
      </c>
      <c r="B309" s="9">
        <f t="shared" si="54"/>
        <v>0</v>
      </c>
      <c r="C309" s="10" t="b">
        <f t="shared" si="48"/>
        <v>1</v>
      </c>
      <c r="D309" s="10" t="b">
        <f t="shared" si="49"/>
        <v>0</v>
      </c>
      <c r="E309" s="9" t="e">
        <f t="shared" si="55"/>
        <v>#VALUE!</v>
      </c>
      <c r="F309" s="11" t="e">
        <f t="shared" si="50"/>
        <v>#VALUE!</v>
      </c>
      <c r="G309" s="10" t="b">
        <f t="shared" si="56"/>
        <v>0</v>
      </c>
      <c r="H309" s="11">
        <f xml:space="preserve"> created_at - HLOOKUP(YEAR(created_at),[1]!Start_Dates,3,0)</f>
        <v>17.045833333329938</v>
      </c>
      <c r="I309" s="10" t="str">
        <f t="shared" si="51"/>
        <v>Yes</v>
      </c>
      <c r="J309" s="9">
        <f t="shared" si="52"/>
        <v>2016</v>
      </c>
      <c r="K309" s="9">
        <f t="shared" si="59"/>
        <v>0</v>
      </c>
      <c r="L309" s="9">
        <f t="shared" si="59"/>
        <v>0</v>
      </c>
      <c r="M309" s="9">
        <f t="shared" si="59"/>
        <v>0</v>
      </c>
      <c r="N309" s="9">
        <f t="shared" si="59"/>
        <v>0</v>
      </c>
      <c r="O309" s="9">
        <f t="shared" si="59"/>
        <v>0</v>
      </c>
      <c r="P309" s="9">
        <f t="shared" si="59"/>
        <v>0</v>
      </c>
      <c r="Q309" s="9">
        <f t="shared" si="59"/>
        <v>0</v>
      </c>
      <c r="R309" t="s">
        <v>318</v>
      </c>
    </row>
    <row r="310" spans="1:18" x14ac:dyDescent="0.25">
      <c r="A310" s="8">
        <v>42617.088842592602</v>
      </c>
      <c r="B310" s="9">
        <f t="shared" si="54"/>
        <v>0</v>
      </c>
      <c r="C310" s="10" t="b">
        <f t="shared" si="48"/>
        <v>1</v>
      </c>
      <c r="D310" s="10" t="b">
        <f t="shared" si="49"/>
        <v>0</v>
      </c>
      <c r="E310" s="9" t="e">
        <f t="shared" si="55"/>
        <v>#VALUE!</v>
      </c>
      <c r="F310" s="11" t="e">
        <f t="shared" si="50"/>
        <v>#VALUE!</v>
      </c>
      <c r="G310" s="10" t="b">
        <f t="shared" si="56"/>
        <v>0</v>
      </c>
      <c r="H310" s="11">
        <f xml:space="preserve"> created_at - HLOOKUP(YEAR(created_at),[1]!Start_Dates,3,0)</f>
        <v>17.088842592602305</v>
      </c>
      <c r="I310" s="10" t="str">
        <f t="shared" si="51"/>
        <v>Yes</v>
      </c>
      <c r="J310" s="9">
        <f t="shared" si="52"/>
        <v>2016</v>
      </c>
      <c r="K310" s="9">
        <f t="shared" si="59"/>
        <v>0</v>
      </c>
      <c r="L310" s="9">
        <f t="shared" si="59"/>
        <v>0</v>
      </c>
      <c r="M310" s="9">
        <f t="shared" si="59"/>
        <v>0</v>
      </c>
      <c r="N310" s="9">
        <f t="shared" si="59"/>
        <v>0</v>
      </c>
      <c r="O310" s="9">
        <f t="shared" si="59"/>
        <v>0</v>
      </c>
      <c r="P310" s="9">
        <f t="shared" si="59"/>
        <v>0</v>
      </c>
      <c r="Q310" s="9">
        <f t="shared" si="59"/>
        <v>0</v>
      </c>
      <c r="R310" t="s">
        <v>319</v>
      </c>
    </row>
    <row r="311" spans="1:18" x14ac:dyDescent="0.25">
      <c r="A311" s="8">
        <v>42617.130231481482</v>
      </c>
      <c r="B311" s="9">
        <f t="shared" si="54"/>
        <v>0</v>
      </c>
      <c r="C311" s="10" t="b">
        <f t="shared" si="48"/>
        <v>1</v>
      </c>
      <c r="D311" s="10" t="b">
        <f t="shared" si="49"/>
        <v>0</v>
      </c>
      <c r="E311" s="9" t="e">
        <f t="shared" si="55"/>
        <v>#VALUE!</v>
      </c>
      <c r="F311" s="11" t="e">
        <f t="shared" si="50"/>
        <v>#VALUE!</v>
      </c>
      <c r="G311" s="10" t="b">
        <f t="shared" si="56"/>
        <v>0</v>
      </c>
      <c r="H311" s="11">
        <f xml:space="preserve"> created_at - HLOOKUP(YEAR(created_at),[1]!Start_Dates,3,0)</f>
        <v>17.130231481482042</v>
      </c>
      <c r="I311" s="10" t="str">
        <f t="shared" si="51"/>
        <v>Yes</v>
      </c>
      <c r="J311" s="9">
        <f t="shared" si="52"/>
        <v>2016</v>
      </c>
      <c r="K311" s="9">
        <f t="shared" si="59"/>
        <v>0</v>
      </c>
      <c r="L311" s="9">
        <f t="shared" si="59"/>
        <v>0</v>
      </c>
      <c r="M311" s="9">
        <f t="shared" si="59"/>
        <v>0</v>
      </c>
      <c r="N311" s="9">
        <f t="shared" si="59"/>
        <v>0</v>
      </c>
      <c r="O311" s="9">
        <f t="shared" si="59"/>
        <v>0</v>
      </c>
      <c r="P311" s="9">
        <f t="shared" si="59"/>
        <v>0</v>
      </c>
      <c r="Q311" s="9">
        <f t="shared" si="59"/>
        <v>0</v>
      </c>
      <c r="R311" t="s">
        <v>320</v>
      </c>
    </row>
    <row r="312" spans="1:18" x14ac:dyDescent="0.25">
      <c r="A312" s="8">
        <v>42617.173425925917</v>
      </c>
      <c r="B312" s="9">
        <f t="shared" si="54"/>
        <v>0</v>
      </c>
      <c r="C312" s="10" t="b">
        <f t="shared" si="48"/>
        <v>1</v>
      </c>
      <c r="D312" s="10" t="b">
        <f t="shared" si="49"/>
        <v>0</v>
      </c>
      <c r="E312" s="9" t="e">
        <f t="shared" si="55"/>
        <v>#VALUE!</v>
      </c>
      <c r="F312" s="11" t="e">
        <f t="shared" si="50"/>
        <v>#VALUE!</v>
      </c>
      <c r="G312" s="10" t="b">
        <f t="shared" si="56"/>
        <v>0</v>
      </c>
      <c r="H312" s="11">
        <f xml:space="preserve"> created_at - HLOOKUP(YEAR(created_at),[1]!Start_Dates,3,0)</f>
        <v>17.1734259259174</v>
      </c>
      <c r="I312" s="10" t="str">
        <f t="shared" si="51"/>
        <v>Yes</v>
      </c>
      <c r="J312" s="9">
        <f t="shared" si="52"/>
        <v>2016</v>
      </c>
      <c r="K312" s="9">
        <f t="shared" si="59"/>
        <v>0</v>
      </c>
      <c r="L312" s="9">
        <f t="shared" si="59"/>
        <v>0</v>
      </c>
      <c r="M312" s="9">
        <f t="shared" si="59"/>
        <v>0</v>
      </c>
      <c r="N312" s="9">
        <f t="shared" si="59"/>
        <v>0</v>
      </c>
      <c r="O312" s="9">
        <f t="shared" si="59"/>
        <v>0</v>
      </c>
      <c r="P312" s="9">
        <f t="shared" si="59"/>
        <v>0</v>
      </c>
      <c r="Q312" s="9">
        <f t="shared" si="59"/>
        <v>0</v>
      </c>
      <c r="R312" t="s">
        <v>321</v>
      </c>
    </row>
    <row r="313" spans="1:18" x14ac:dyDescent="0.25">
      <c r="A313" s="8">
        <v>42617.205682870372</v>
      </c>
      <c r="B313" s="9">
        <f t="shared" si="54"/>
        <v>0</v>
      </c>
      <c r="C313" s="10" t="b">
        <f t="shared" si="48"/>
        <v>1</v>
      </c>
      <c r="D313" s="10" t="b">
        <f t="shared" si="49"/>
        <v>0</v>
      </c>
      <c r="E313" s="9" t="e">
        <f t="shared" si="55"/>
        <v>#VALUE!</v>
      </c>
      <c r="F313" s="11" t="e">
        <f t="shared" si="50"/>
        <v>#VALUE!</v>
      </c>
      <c r="G313" s="10" t="b">
        <f t="shared" si="56"/>
        <v>0</v>
      </c>
      <c r="H313" s="11">
        <f xml:space="preserve"> created_at - HLOOKUP(YEAR(created_at),[1]!Start_Dates,3,0)</f>
        <v>17.205682870371675</v>
      </c>
      <c r="I313" s="10" t="str">
        <f t="shared" si="51"/>
        <v>Yes</v>
      </c>
      <c r="J313" s="9">
        <f t="shared" si="52"/>
        <v>2016</v>
      </c>
      <c r="K313" s="9">
        <f t="shared" si="59"/>
        <v>0</v>
      </c>
      <c r="L313" s="9">
        <f t="shared" si="59"/>
        <v>0</v>
      </c>
      <c r="M313" s="9">
        <f t="shared" si="59"/>
        <v>0</v>
      </c>
      <c r="N313" s="9">
        <f t="shared" si="59"/>
        <v>0</v>
      </c>
      <c r="O313" s="9">
        <f t="shared" si="59"/>
        <v>0</v>
      </c>
      <c r="P313" s="9">
        <f t="shared" si="59"/>
        <v>0</v>
      </c>
      <c r="Q313" s="9">
        <f t="shared" si="59"/>
        <v>0</v>
      </c>
      <c r="R313" t="s">
        <v>322</v>
      </c>
    </row>
    <row r="314" spans="1:18" x14ac:dyDescent="0.25">
      <c r="A314" s="8">
        <v>42617.258761574078</v>
      </c>
      <c r="B314" s="9">
        <f t="shared" si="54"/>
        <v>0.5</v>
      </c>
      <c r="C314" s="10" t="b">
        <f t="shared" si="48"/>
        <v>1</v>
      </c>
      <c r="D314" s="10" t="b">
        <f t="shared" si="49"/>
        <v>0</v>
      </c>
      <c r="E314" s="9">
        <f t="shared" si="55"/>
        <v>0.5</v>
      </c>
      <c r="F314" s="11" t="e">
        <f t="shared" si="50"/>
        <v>#VALUE!</v>
      </c>
      <c r="G314" s="10" t="b">
        <f t="shared" si="56"/>
        <v>0</v>
      </c>
      <c r="H314" s="11">
        <f xml:space="preserve"> created_at - HLOOKUP(YEAR(created_at),[1]!Start_Dates,3,0)</f>
        <v>17.258761574077653</v>
      </c>
      <c r="I314" s="10" t="str">
        <f t="shared" si="51"/>
        <v>Yes</v>
      </c>
      <c r="J314" s="9">
        <f t="shared" si="52"/>
        <v>2016</v>
      </c>
      <c r="K314" s="9">
        <f t="shared" si="59"/>
        <v>0</v>
      </c>
      <c r="L314" s="9">
        <f t="shared" si="59"/>
        <v>0</v>
      </c>
      <c r="M314" s="9">
        <f t="shared" si="59"/>
        <v>0.5</v>
      </c>
      <c r="N314" s="9">
        <f t="shared" si="59"/>
        <v>0</v>
      </c>
      <c r="O314" s="9">
        <f t="shared" si="59"/>
        <v>0</v>
      </c>
      <c r="P314" s="9">
        <f t="shared" si="59"/>
        <v>0</v>
      </c>
      <c r="Q314" s="9">
        <f t="shared" si="59"/>
        <v>0</v>
      </c>
      <c r="R314" t="s">
        <v>323</v>
      </c>
    </row>
    <row r="315" spans="1:18" x14ac:dyDescent="0.25">
      <c r="A315" s="8">
        <v>42617.30678240741</v>
      </c>
      <c r="B315" s="9">
        <f t="shared" si="54"/>
        <v>0</v>
      </c>
      <c r="C315" s="10" t="b">
        <f t="shared" si="48"/>
        <v>1</v>
      </c>
      <c r="D315" s="10" t="b">
        <f t="shared" si="49"/>
        <v>0</v>
      </c>
      <c r="E315" s="9" t="e">
        <f t="shared" si="55"/>
        <v>#VALUE!</v>
      </c>
      <c r="F315" s="11" t="e">
        <f t="shared" si="50"/>
        <v>#VALUE!</v>
      </c>
      <c r="G315" s="10" t="b">
        <f t="shared" si="56"/>
        <v>0</v>
      </c>
      <c r="H315" s="11">
        <f xml:space="preserve"> created_at - HLOOKUP(YEAR(created_at),[1]!Start_Dates,3,0)</f>
        <v>17.306782407409628</v>
      </c>
      <c r="I315" s="10" t="str">
        <f t="shared" si="51"/>
        <v>Yes</v>
      </c>
      <c r="J315" s="9">
        <f t="shared" si="52"/>
        <v>2016</v>
      </c>
      <c r="K315" s="9">
        <f t="shared" si="59"/>
        <v>0</v>
      </c>
      <c r="L315" s="9">
        <f t="shared" si="59"/>
        <v>0</v>
      </c>
      <c r="M315" s="9">
        <f t="shared" si="59"/>
        <v>0</v>
      </c>
      <c r="N315" s="9">
        <f t="shared" si="59"/>
        <v>0</v>
      </c>
      <c r="O315" s="9">
        <f t="shared" si="59"/>
        <v>0</v>
      </c>
      <c r="P315" s="9">
        <f t="shared" si="59"/>
        <v>0</v>
      </c>
      <c r="Q315" s="9">
        <f t="shared" si="59"/>
        <v>0</v>
      </c>
      <c r="R315" t="s">
        <v>324</v>
      </c>
    </row>
    <row r="316" spans="1:18" x14ac:dyDescent="0.25">
      <c r="A316" s="8">
        <v>42617.333749999998</v>
      </c>
      <c r="B316" s="9">
        <f t="shared" si="54"/>
        <v>0</v>
      </c>
      <c r="C316" s="10" t="b">
        <f t="shared" si="48"/>
        <v>1</v>
      </c>
      <c r="D316" s="10" t="b">
        <f t="shared" si="49"/>
        <v>0</v>
      </c>
      <c r="E316" s="9" t="e">
        <f t="shared" si="55"/>
        <v>#VALUE!</v>
      </c>
      <c r="F316" s="11" t="e">
        <f t="shared" si="50"/>
        <v>#VALUE!</v>
      </c>
      <c r="G316" s="10" t="b">
        <f t="shared" si="56"/>
        <v>0</v>
      </c>
      <c r="H316" s="11">
        <f xml:space="preserve"> created_at - HLOOKUP(YEAR(created_at),[1]!Start_Dates,3,0)</f>
        <v>17.333749999997963</v>
      </c>
      <c r="I316" s="10" t="str">
        <f t="shared" si="51"/>
        <v>Yes</v>
      </c>
      <c r="J316" s="9">
        <f t="shared" si="52"/>
        <v>2016</v>
      </c>
      <c r="K316" s="9">
        <f t="shared" si="59"/>
        <v>0</v>
      </c>
      <c r="L316" s="9">
        <f t="shared" si="59"/>
        <v>0</v>
      </c>
      <c r="M316" s="9">
        <f t="shared" si="59"/>
        <v>0</v>
      </c>
      <c r="N316" s="9">
        <f t="shared" si="59"/>
        <v>0</v>
      </c>
      <c r="O316" s="9">
        <f t="shared" si="59"/>
        <v>0</v>
      </c>
      <c r="P316" s="9">
        <f t="shared" si="59"/>
        <v>0</v>
      </c>
      <c r="Q316" s="9">
        <f t="shared" si="59"/>
        <v>0</v>
      </c>
      <c r="R316" t="s">
        <v>325</v>
      </c>
    </row>
    <row r="317" spans="1:18" x14ac:dyDescent="0.25">
      <c r="A317" s="8">
        <v>42617.375590277778</v>
      </c>
      <c r="B317" s="9">
        <f t="shared" si="54"/>
        <v>0</v>
      </c>
      <c r="C317" s="10" t="b">
        <f t="shared" si="48"/>
        <v>1</v>
      </c>
      <c r="D317" s="10" t="b">
        <f t="shared" si="49"/>
        <v>0</v>
      </c>
      <c r="E317" s="9" t="e">
        <f t="shared" si="55"/>
        <v>#VALUE!</v>
      </c>
      <c r="F317" s="11" t="e">
        <f t="shared" si="50"/>
        <v>#VALUE!</v>
      </c>
      <c r="G317" s="10" t="b">
        <f t="shared" si="56"/>
        <v>0</v>
      </c>
      <c r="H317" s="11">
        <f xml:space="preserve"> created_at - HLOOKUP(YEAR(created_at),[1]!Start_Dates,3,0)</f>
        <v>17.375590277777519</v>
      </c>
      <c r="I317" s="10" t="str">
        <f t="shared" si="51"/>
        <v>Yes</v>
      </c>
      <c r="J317" s="9">
        <f t="shared" si="52"/>
        <v>2016</v>
      </c>
      <c r="K317" s="9">
        <f t="shared" si="59"/>
        <v>0</v>
      </c>
      <c r="L317" s="9">
        <f t="shared" si="59"/>
        <v>0</v>
      </c>
      <c r="M317" s="9">
        <f t="shared" si="59"/>
        <v>0</v>
      </c>
      <c r="N317" s="9">
        <f t="shared" si="59"/>
        <v>0</v>
      </c>
      <c r="O317" s="9">
        <f t="shared" si="59"/>
        <v>0</v>
      </c>
      <c r="P317" s="9">
        <f t="shared" si="59"/>
        <v>0</v>
      </c>
      <c r="Q317" s="9">
        <f t="shared" si="59"/>
        <v>0</v>
      </c>
      <c r="R317" t="s">
        <v>326</v>
      </c>
    </row>
    <row r="318" spans="1:18" x14ac:dyDescent="0.25">
      <c r="A318" s="8">
        <v>42617.415960648148</v>
      </c>
      <c r="B318" s="9">
        <f t="shared" si="54"/>
        <v>0</v>
      </c>
      <c r="C318" s="10" t="b">
        <f t="shared" si="48"/>
        <v>0</v>
      </c>
      <c r="D318" s="10" t="b">
        <f t="shared" si="49"/>
        <v>0</v>
      </c>
      <c r="E318" s="9" t="e">
        <f t="shared" si="55"/>
        <v>#VALUE!</v>
      </c>
      <c r="F318" s="11" t="e">
        <f t="shared" si="50"/>
        <v>#VALUE!</v>
      </c>
      <c r="G318" s="10" t="b">
        <f t="shared" si="56"/>
        <v>1</v>
      </c>
      <c r="H318" s="11">
        <f xml:space="preserve"> created_at - HLOOKUP(YEAR(created_at),[1]!Start_Dates,3,0)</f>
        <v>17.41596064814803</v>
      </c>
      <c r="I318" s="10" t="str">
        <f t="shared" si="51"/>
        <v>No</v>
      </c>
      <c r="J318" s="9">
        <f t="shared" si="52"/>
        <v>2016</v>
      </c>
      <c r="K318" s="9">
        <f t="shared" si="59"/>
        <v>0</v>
      </c>
      <c r="L318" s="9">
        <f t="shared" si="59"/>
        <v>0</v>
      </c>
      <c r="M318" s="9">
        <f t="shared" si="59"/>
        <v>0</v>
      </c>
      <c r="N318" s="9">
        <f t="shared" si="59"/>
        <v>0</v>
      </c>
      <c r="O318" s="9">
        <f t="shared" si="59"/>
        <v>0</v>
      </c>
      <c r="P318" s="9">
        <f t="shared" si="59"/>
        <v>0</v>
      </c>
      <c r="Q318" s="9">
        <f t="shared" si="59"/>
        <v>0</v>
      </c>
      <c r="R318" t="s">
        <v>327</v>
      </c>
    </row>
    <row r="319" spans="1:18" x14ac:dyDescent="0.25">
      <c r="A319" s="8">
        <v>42617.460393518522</v>
      </c>
      <c r="B319" s="9">
        <f t="shared" si="54"/>
        <v>0</v>
      </c>
      <c r="C319" s="10" t="b">
        <f t="shared" si="48"/>
        <v>0</v>
      </c>
      <c r="D319" s="10" t="b">
        <f t="shared" si="49"/>
        <v>0</v>
      </c>
      <c r="E319" s="9" t="e">
        <f t="shared" si="55"/>
        <v>#VALUE!</v>
      </c>
      <c r="F319" s="11" t="e">
        <f t="shared" si="50"/>
        <v>#VALUE!</v>
      </c>
      <c r="G319" s="10" t="b">
        <f t="shared" si="56"/>
        <v>1</v>
      </c>
      <c r="H319" s="11">
        <f xml:space="preserve"> created_at - HLOOKUP(YEAR(created_at),[1]!Start_Dates,3,0)</f>
        <v>17.460393518522324</v>
      </c>
      <c r="I319" s="10" t="str">
        <f t="shared" si="51"/>
        <v>No</v>
      </c>
      <c r="J319" s="9">
        <f t="shared" si="52"/>
        <v>2016</v>
      </c>
      <c r="K319" s="9">
        <f t="shared" si="59"/>
        <v>0</v>
      </c>
      <c r="L319" s="9">
        <f t="shared" si="59"/>
        <v>0</v>
      </c>
      <c r="M319" s="9">
        <f t="shared" si="59"/>
        <v>0</v>
      </c>
      <c r="N319" s="9">
        <f t="shared" si="59"/>
        <v>0</v>
      </c>
      <c r="O319" s="9">
        <f t="shared" si="59"/>
        <v>0</v>
      </c>
      <c r="P319" s="9">
        <f t="shared" si="59"/>
        <v>0</v>
      </c>
      <c r="Q319" s="9">
        <f t="shared" si="59"/>
        <v>0</v>
      </c>
      <c r="R319" t="s">
        <v>328</v>
      </c>
    </row>
    <row r="320" spans="1:18" x14ac:dyDescent="0.25">
      <c r="A320" s="8">
        <v>42617.502199074072</v>
      </c>
      <c r="B320" s="9">
        <f t="shared" si="54"/>
        <v>0</v>
      </c>
      <c r="C320" s="10" t="b">
        <f t="shared" si="48"/>
        <v>0</v>
      </c>
      <c r="D320" s="10" t="b">
        <f t="shared" si="49"/>
        <v>0</v>
      </c>
      <c r="E320" s="9" t="e">
        <f t="shared" si="55"/>
        <v>#VALUE!</v>
      </c>
      <c r="F320" s="11" t="e">
        <f t="shared" si="50"/>
        <v>#VALUE!</v>
      </c>
      <c r="G320" s="10" t="b">
        <f t="shared" si="56"/>
        <v>0</v>
      </c>
      <c r="H320" s="11">
        <f xml:space="preserve"> created_at - HLOOKUP(YEAR(created_at),[1]!Start_Dates,3,0)</f>
        <v>17.502199074071541</v>
      </c>
      <c r="I320" s="10" t="str">
        <f t="shared" si="51"/>
        <v>No</v>
      </c>
      <c r="J320" s="9">
        <f t="shared" si="52"/>
        <v>2016</v>
      </c>
      <c r="K320" s="9">
        <f t="shared" si="59"/>
        <v>0</v>
      </c>
      <c r="L320" s="9">
        <f t="shared" si="59"/>
        <v>0</v>
      </c>
      <c r="M320" s="9">
        <f t="shared" si="59"/>
        <v>0</v>
      </c>
      <c r="N320" s="9">
        <f t="shared" si="59"/>
        <v>0</v>
      </c>
      <c r="O320" s="9">
        <f t="shared" si="59"/>
        <v>0</v>
      </c>
      <c r="P320" s="9">
        <f t="shared" si="59"/>
        <v>0</v>
      </c>
      <c r="Q320" s="9">
        <f t="shared" si="59"/>
        <v>0</v>
      </c>
      <c r="R320" t="s">
        <v>329</v>
      </c>
    </row>
    <row r="321" spans="1:18" x14ac:dyDescent="0.25">
      <c r="A321" s="8">
        <v>42617.542453703703</v>
      </c>
      <c r="B321" s="9">
        <f t="shared" si="54"/>
        <v>0</v>
      </c>
      <c r="C321" s="10" t="b">
        <f t="shared" si="48"/>
        <v>0</v>
      </c>
      <c r="D321" s="10" t="b">
        <f t="shared" si="49"/>
        <v>0</v>
      </c>
      <c r="E321" s="9" t="e">
        <f t="shared" si="55"/>
        <v>#VALUE!</v>
      </c>
      <c r="F321" s="11" t="e">
        <f t="shared" si="50"/>
        <v>#VALUE!</v>
      </c>
      <c r="G321" s="10" t="b">
        <f t="shared" si="56"/>
        <v>1</v>
      </c>
      <c r="H321" s="11">
        <f xml:space="preserve"> created_at - HLOOKUP(YEAR(created_at),[1]!Start_Dates,3,0)</f>
        <v>17.542453703703359</v>
      </c>
      <c r="I321" s="10" t="str">
        <f t="shared" si="51"/>
        <v>No</v>
      </c>
      <c r="J321" s="9">
        <f t="shared" si="52"/>
        <v>2016</v>
      </c>
      <c r="K321" s="9">
        <f t="shared" si="59"/>
        <v>0</v>
      </c>
      <c r="L321" s="9">
        <f t="shared" si="59"/>
        <v>0</v>
      </c>
      <c r="M321" s="9">
        <f t="shared" si="59"/>
        <v>0</v>
      </c>
      <c r="N321" s="9">
        <f t="shared" si="59"/>
        <v>0</v>
      </c>
      <c r="O321" s="9">
        <f t="shared" si="59"/>
        <v>0</v>
      </c>
      <c r="P321" s="9">
        <f t="shared" si="59"/>
        <v>0</v>
      </c>
      <c r="Q321" s="9">
        <f t="shared" si="59"/>
        <v>0</v>
      </c>
      <c r="R321" t="s">
        <v>330</v>
      </c>
    </row>
    <row r="322" spans="1:18" x14ac:dyDescent="0.25">
      <c r="A322" s="8">
        <v>42617.58488425926</v>
      </c>
      <c r="B322" s="9">
        <f t="shared" si="54"/>
        <v>0</v>
      </c>
      <c r="C322" s="10" t="b">
        <f t="shared" ref="C322:C385" si="60">ISNUMBER(SEARCH("hour",R322))</f>
        <v>0</v>
      </c>
      <c r="D322" s="10" t="b">
        <f t="shared" ref="D322:D385" si="61">ISNUMBER(SEARCH("to wadsworth",R322))</f>
        <v>0</v>
      </c>
      <c r="E322" s="9" t="e">
        <f t="shared" si="55"/>
        <v>#VALUE!</v>
      </c>
      <c r="F322" s="11" t="e">
        <f t="shared" ref="F322:F385" si="62">IF(E322&lt;&gt;"", VALUE(LEFT(E322,FIND(" ",E322)-1)),0)</f>
        <v>#VALUE!</v>
      </c>
      <c r="G322" s="10" t="b">
        <f t="shared" si="56"/>
        <v>1</v>
      </c>
      <c r="H322" s="11">
        <f xml:space="preserve"> created_at - HLOOKUP(YEAR(created_at),[1]!Start_Dates,3,0)</f>
        <v>17.584884259260434</v>
      </c>
      <c r="I322" s="10" t="str">
        <f t="shared" ref="I322:I385" si="63">IF(ISERR(SEARCH("hour",R322)), "No", "Yes")</f>
        <v>No</v>
      </c>
      <c r="J322" s="9">
        <f t="shared" ref="J322:J385" si="64">YEAR(A322)</f>
        <v>2016</v>
      </c>
      <c r="K322" s="9">
        <f t="shared" ref="K322:Q337" si="65">IF(Data_Year = K$1, Hours_Wait, 0)</f>
        <v>0</v>
      </c>
      <c r="L322" s="9">
        <f t="shared" si="65"/>
        <v>0</v>
      </c>
      <c r="M322" s="9">
        <f t="shared" si="65"/>
        <v>0</v>
      </c>
      <c r="N322" s="9">
        <f t="shared" si="65"/>
        <v>0</v>
      </c>
      <c r="O322" s="9">
        <f t="shared" si="65"/>
        <v>0</v>
      </c>
      <c r="P322" s="9">
        <f t="shared" si="65"/>
        <v>0</v>
      </c>
      <c r="Q322" s="9">
        <f t="shared" si="65"/>
        <v>0</v>
      </c>
      <c r="R322" t="s">
        <v>331</v>
      </c>
    </row>
    <row r="323" spans="1:18" x14ac:dyDescent="0.25">
      <c r="A323" s="8">
        <v>42617.625914351847</v>
      </c>
      <c r="B323" s="9">
        <f t="shared" ref="B323:B386" si="66">IF(ISNUMBER(E323), E323, 0)</f>
        <v>0</v>
      </c>
      <c r="C323" s="10" t="b">
        <f t="shared" si="60"/>
        <v>0</v>
      </c>
      <c r="D323" s="10" t="b">
        <f t="shared" si="61"/>
        <v>0</v>
      </c>
      <c r="E323" s="9" t="e">
        <f t="shared" ref="E323:E386" si="67" xml:space="preserve"> ABS(VALUE(MID(R323, (SEARCH("hour", R323) - 3), 2)))</f>
        <v>#VALUE!</v>
      </c>
      <c r="F323" s="11" t="e">
        <f t="shared" si="62"/>
        <v>#VALUE!</v>
      </c>
      <c r="G323" s="10" t="b">
        <f t="shared" ref="G323:G386" si="68">OR(ISNUMBER(SEARCH("clear", R323)), ISNUMBER(SEARCH("no wait", R323)))</f>
        <v>1</v>
      </c>
      <c r="H323" s="11">
        <f xml:space="preserve"> created_at - HLOOKUP(YEAR(created_at),[1]!Start_Dates,3,0)</f>
        <v>17.625914351847314</v>
      </c>
      <c r="I323" s="10" t="str">
        <f t="shared" si="63"/>
        <v>No</v>
      </c>
      <c r="J323" s="9">
        <f t="shared" si="64"/>
        <v>2016</v>
      </c>
      <c r="K323" s="9">
        <f t="shared" si="65"/>
        <v>0</v>
      </c>
      <c r="L323" s="9">
        <f t="shared" si="65"/>
        <v>0</v>
      </c>
      <c r="M323" s="9">
        <f t="shared" si="65"/>
        <v>0</v>
      </c>
      <c r="N323" s="9">
        <f t="shared" si="65"/>
        <v>0</v>
      </c>
      <c r="O323" s="9">
        <f t="shared" si="65"/>
        <v>0</v>
      </c>
      <c r="P323" s="9">
        <f t="shared" si="65"/>
        <v>0</v>
      </c>
      <c r="Q323" s="9">
        <f t="shared" si="65"/>
        <v>0</v>
      </c>
      <c r="R323" t="s">
        <v>332</v>
      </c>
    </row>
    <row r="324" spans="1:18" x14ac:dyDescent="0.25">
      <c r="A324" s="8">
        <v>42617.669247685182</v>
      </c>
      <c r="B324" s="9">
        <f t="shared" si="66"/>
        <v>0</v>
      </c>
      <c r="C324" s="10" t="b">
        <f t="shared" si="60"/>
        <v>0</v>
      </c>
      <c r="D324" s="10" t="b">
        <f t="shared" si="61"/>
        <v>0</v>
      </c>
      <c r="E324" s="9" t="e">
        <f t="shared" si="67"/>
        <v>#VALUE!</v>
      </c>
      <c r="F324" s="11" t="e">
        <f t="shared" si="62"/>
        <v>#VALUE!</v>
      </c>
      <c r="G324" s="10" t="b">
        <f t="shared" si="68"/>
        <v>0</v>
      </c>
      <c r="H324" s="11">
        <f xml:space="preserve"> created_at - HLOOKUP(YEAR(created_at),[1]!Start_Dates,3,0)</f>
        <v>17.669247685182199</v>
      </c>
      <c r="I324" s="10" t="str">
        <f t="shared" si="63"/>
        <v>No</v>
      </c>
      <c r="J324" s="9">
        <f t="shared" si="64"/>
        <v>2016</v>
      </c>
      <c r="K324" s="9">
        <f t="shared" si="65"/>
        <v>0</v>
      </c>
      <c r="L324" s="9">
        <f t="shared" si="65"/>
        <v>0</v>
      </c>
      <c r="M324" s="9">
        <f t="shared" si="65"/>
        <v>0</v>
      </c>
      <c r="N324" s="9">
        <f t="shared" si="65"/>
        <v>0</v>
      </c>
      <c r="O324" s="9">
        <f t="shared" si="65"/>
        <v>0</v>
      </c>
      <c r="P324" s="9">
        <f t="shared" si="65"/>
        <v>0</v>
      </c>
      <c r="Q324" s="9">
        <f t="shared" si="65"/>
        <v>0</v>
      </c>
      <c r="R324" t="s">
        <v>333</v>
      </c>
    </row>
    <row r="325" spans="1:18" x14ac:dyDescent="0.25">
      <c r="A325" s="8">
        <v>42617.704756944448</v>
      </c>
      <c r="B325" s="9">
        <f t="shared" si="66"/>
        <v>0</v>
      </c>
      <c r="C325" s="10" t="b">
        <f t="shared" si="60"/>
        <v>1</v>
      </c>
      <c r="D325" s="10" t="b">
        <f t="shared" si="61"/>
        <v>0</v>
      </c>
      <c r="E325" s="9" t="e">
        <f t="shared" si="67"/>
        <v>#VALUE!</v>
      </c>
      <c r="F325" s="11" t="e">
        <f t="shared" si="62"/>
        <v>#VALUE!</v>
      </c>
      <c r="G325" s="10" t="b">
        <f t="shared" si="68"/>
        <v>0</v>
      </c>
      <c r="H325" s="11">
        <f xml:space="preserve"> created_at - HLOOKUP(YEAR(created_at),[1]!Start_Dates,3,0)</f>
        <v>17.704756944447581</v>
      </c>
      <c r="I325" s="10" t="str">
        <f t="shared" si="63"/>
        <v>Yes</v>
      </c>
      <c r="J325" s="9">
        <f t="shared" si="64"/>
        <v>2016</v>
      </c>
      <c r="K325" s="9">
        <f t="shared" si="65"/>
        <v>0</v>
      </c>
      <c r="L325" s="9">
        <f t="shared" si="65"/>
        <v>0</v>
      </c>
      <c r="M325" s="9">
        <f t="shared" si="65"/>
        <v>0</v>
      </c>
      <c r="N325" s="9">
        <f t="shared" si="65"/>
        <v>0</v>
      </c>
      <c r="O325" s="9">
        <f t="shared" si="65"/>
        <v>0</v>
      </c>
      <c r="P325" s="9">
        <f t="shared" si="65"/>
        <v>0</v>
      </c>
      <c r="Q325" s="9">
        <f t="shared" si="65"/>
        <v>0</v>
      </c>
      <c r="R325" t="s">
        <v>334</v>
      </c>
    </row>
    <row r="326" spans="1:18" x14ac:dyDescent="0.25">
      <c r="A326" s="8">
        <v>42617.750752314823</v>
      </c>
      <c r="B326" s="9">
        <f t="shared" si="66"/>
        <v>1</v>
      </c>
      <c r="C326" s="10" t="b">
        <f t="shared" si="60"/>
        <v>1</v>
      </c>
      <c r="D326" s="10" t="b">
        <f t="shared" si="61"/>
        <v>0</v>
      </c>
      <c r="E326" s="9">
        <f t="shared" si="67"/>
        <v>1</v>
      </c>
      <c r="F326" s="11" t="e">
        <f t="shared" si="62"/>
        <v>#VALUE!</v>
      </c>
      <c r="G326" s="10" t="b">
        <f t="shared" si="68"/>
        <v>0</v>
      </c>
      <c r="H326" s="11">
        <f xml:space="preserve"> created_at - HLOOKUP(YEAR(created_at),[1]!Start_Dates,3,0)</f>
        <v>17.75075231482333</v>
      </c>
      <c r="I326" s="10" t="str">
        <f t="shared" si="63"/>
        <v>Yes</v>
      </c>
      <c r="J326" s="9">
        <f t="shared" si="64"/>
        <v>2016</v>
      </c>
      <c r="K326" s="9">
        <f t="shared" si="65"/>
        <v>0</v>
      </c>
      <c r="L326" s="9">
        <f t="shared" si="65"/>
        <v>0</v>
      </c>
      <c r="M326" s="9">
        <f t="shared" si="65"/>
        <v>1</v>
      </c>
      <c r="N326" s="9">
        <f t="shared" si="65"/>
        <v>0</v>
      </c>
      <c r="O326" s="9">
        <f t="shared" si="65"/>
        <v>0</v>
      </c>
      <c r="P326" s="9">
        <f t="shared" si="65"/>
        <v>0</v>
      </c>
      <c r="Q326" s="9">
        <f t="shared" si="65"/>
        <v>0</v>
      </c>
      <c r="R326" t="s">
        <v>335</v>
      </c>
    </row>
    <row r="327" spans="1:18" x14ac:dyDescent="0.25">
      <c r="A327" s="8">
        <v>42617.790370370371</v>
      </c>
      <c r="B327" s="9">
        <f t="shared" si="66"/>
        <v>0</v>
      </c>
      <c r="C327" s="10" t="b">
        <f t="shared" si="60"/>
        <v>1</v>
      </c>
      <c r="D327" s="10" t="b">
        <f t="shared" si="61"/>
        <v>0</v>
      </c>
      <c r="E327" s="9" t="e">
        <f t="shared" si="67"/>
        <v>#VALUE!</v>
      </c>
      <c r="F327" s="11" t="e">
        <f t="shared" si="62"/>
        <v>#VALUE!</v>
      </c>
      <c r="G327" s="10" t="b">
        <f t="shared" si="68"/>
        <v>0</v>
      </c>
      <c r="H327" s="11">
        <f xml:space="preserve"> created_at - HLOOKUP(YEAR(created_at),[1]!Start_Dates,3,0)</f>
        <v>17.79037037037051</v>
      </c>
      <c r="I327" s="10" t="str">
        <f t="shared" si="63"/>
        <v>Yes</v>
      </c>
      <c r="J327" s="9">
        <f t="shared" si="64"/>
        <v>2016</v>
      </c>
      <c r="K327" s="9">
        <f t="shared" si="65"/>
        <v>0</v>
      </c>
      <c r="L327" s="9">
        <f t="shared" si="65"/>
        <v>0</v>
      </c>
      <c r="M327" s="9">
        <f t="shared" si="65"/>
        <v>0</v>
      </c>
      <c r="N327" s="9">
        <f t="shared" si="65"/>
        <v>0</v>
      </c>
      <c r="O327" s="9">
        <f t="shared" si="65"/>
        <v>0</v>
      </c>
      <c r="P327" s="9">
        <f t="shared" si="65"/>
        <v>0</v>
      </c>
      <c r="Q327" s="9">
        <f t="shared" si="65"/>
        <v>0</v>
      </c>
      <c r="R327" t="s">
        <v>336</v>
      </c>
    </row>
    <row r="328" spans="1:18" x14ac:dyDescent="0.25">
      <c r="A328" s="8">
        <v>42617.832858796297</v>
      </c>
      <c r="B328" s="9">
        <f t="shared" si="66"/>
        <v>0</v>
      </c>
      <c r="C328" s="10" t="b">
        <f t="shared" si="60"/>
        <v>1</v>
      </c>
      <c r="D328" s="10" t="b">
        <f t="shared" si="61"/>
        <v>0</v>
      </c>
      <c r="E328" s="9" t="e">
        <f t="shared" si="67"/>
        <v>#VALUE!</v>
      </c>
      <c r="F328" s="11" t="e">
        <f t="shared" si="62"/>
        <v>#VALUE!</v>
      </c>
      <c r="G328" s="10" t="b">
        <f t="shared" si="68"/>
        <v>0</v>
      </c>
      <c r="H328" s="11">
        <f xml:space="preserve"> created_at - HLOOKUP(YEAR(created_at),[1]!Start_Dates,3,0)</f>
        <v>17.832858796296932</v>
      </c>
      <c r="I328" s="10" t="str">
        <f t="shared" si="63"/>
        <v>Yes</v>
      </c>
      <c r="J328" s="9">
        <f t="shared" si="64"/>
        <v>2016</v>
      </c>
      <c r="K328" s="9">
        <f t="shared" si="65"/>
        <v>0</v>
      </c>
      <c r="L328" s="9">
        <f t="shared" si="65"/>
        <v>0</v>
      </c>
      <c r="M328" s="9">
        <f t="shared" si="65"/>
        <v>0</v>
      </c>
      <c r="N328" s="9">
        <f t="shared" si="65"/>
        <v>0</v>
      </c>
      <c r="O328" s="9">
        <f t="shared" si="65"/>
        <v>0</v>
      </c>
      <c r="P328" s="9">
        <f t="shared" si="65"/>
        <v>0</v>
      </c>
      <c r="Q328" s="9">
        <f t="shared" si="65"/>
        <v>0</v>
      </c>
      <c r="R328" t="s">
        <v>337</v>
      </c>
    </row>
    <row r="329" spans="1:18" x14ac:dyDescent="0.25">
      <c r="A329" s="8">
        <v>42617.89135416667</v>
      </c>
      <c r="B329" s="9">
        <f t="shared" si="66"/>
        <v>0</v>
      </c>
      <c r="C329" s="10" t="b">
        <f t="shared" si="60"/>
        <v>1</v>
      </c>
      <c r="D329" s="10" t="b">
        <f t="shared" si="61"/>
        <v>0</v>
      </c>
      <c r="E329" s="9" t="e">
        <f t="shared" si="67"/>
        <v>#VALUE!</v>
      </c>
      <c r="F329" s="11" t="e">
        <f t="shared" si="62"/>
        <v>#VALUE!</v>
      </c>
      <c r="G329" s="10" t="b">
        <f t="shared" si="68"/>
        <v>0</v>
      </c>
      <c r="H329" s="11">
        <f xml:space="preserve"> created_at - HLOOKUP(YEAR(created_at),[1]!Start_Dates,3,0)</f>
        <v>17.891354166669771</v>
      </c>
      <c r="I329" s="10" t="str">
        <f t="shared" si="63"/>
        <v>Yes</v>
      </c>
      <c r="J329" s="9">
        <f t="shared" si="64"/>
        <v>2016</v>
      </c>
      <c r="K329" s="9">
        <f t="shared" si="65"/>
        <v>0</v>
      </c>
      <c r="L329" s="9">
        <f t="shared" si="65"/>
        <v>0</v>
      </c>
      <c r="M329" s="9">
        <f t="shared" si="65"/>
        <v>0</v>
      </c>
      <c r="N329" s="9">
        <f t="shared" si="65"/>
        <v>0</v>
      </c>
      <c r="O329" s="9">
        <f t="shared" si="65"/>
        <v>0</v>
      </c>
      <c r="P329" s="9">
        <f t="shared" si="65"/>
        <v>0</v>
      </c>
      <c r="Q329" s="9">
        <f t="shared" si="65"/>
        <v>0</v>
      </c>
      <c r="R329" t="s">
        <v>338</v>
      </c>
    </row>
    <row r="330" spans="1:18" x14ac:dyDescent="0.25">
      <c r="A330" s="8">
        <v>42617.908206018517</v>
      </c>
      <c r="B330" s="9">
        <f t="shared" si="66"/>
        <v>0</v>
      </c>
      <c r="C330" s="10" t="b">
        <f t="shared" si="60"/>
        <v>0</v>
      </c>
      <c r="D330" s="10" t="b">
        <f t="shared" si="61"/>
        <v>0</v>
      </c>
      <c r="E330" s="9" t="e">
        <f t="shared" si="67"/>
        <v>#VALUE!</v>
      </c>
      <c r="F330" s="11" t="e">
        <f t="shared" si="62"/>
        <v>#VALUE!</v>
      </c>
      <c r="G330" s="10" t="b">
        <f t="shared" si="68"/>
        <v>0</v>
      </c>
      <c r="H330" s="11">
        <f xml:space="preserve"> created_at - HLOOKUP(YEAR(created_at),[1]!Start_Dates,3,0)</f>
        <v>17.908206018517376</v>
      </c>
      <c r="I330" s="10" t="str">
        <f t="shared" si="63"/>
        <v>No</v>
      </c>
      <c r="J330" s="9">
        <f t="shared" si="64"/>
        <v>2016</v>
      </c>
      <c r="K330" s="9">
        <f t="shared" si="65"/>
        <v>0</v>
      </c>
      <c r="L330" s="9">
        <f t="shared" si="65"/>
        <v>0</v>
      </c>
      <c r="M330" s="9">
        <f t="shared" si="65"/>
        <v>0</v>
      </c>
      <c r="N330" s="9">
        <f t="shared" si="65"/>
        <v>0</v>
      </c>
      <c r="O330" s="9">
        <f t="shared" si="65"/>
        <v>0</v>
      </c>
      <c r="P330" s="9">
        <f t="shared" si="65"/>
        <v>0</v>
      </c>
      <c r="Q330" s="9">
        <f t="shared" si="65"/>
        <v>0</v>
      </c>
      <c r="R330" t="s">
        <v>339</v>
      </c>
    </row>
    <row r="331" spans="1:18" x14ac:dyDescent="0.25">
      <c r="A331" s="8">
        <v>42617.923460648148</v>
      </c>
      <c r="B331" s="9">
        <f t="shared" si="66"/>
        <v>2</v>
      </c>
      <c r="C331" s="10" t="b">
        <f t="shared" si="60"/>
        <v>1</v>
      </c>
      <c r="D331" s="10" t="b">
        <f t="shared" si="61"/>
        <v>0</v>
      </c>
      <c r="E331" s="9">
        <f t="shared" si="67"/>
        <v>2</v>
      </c>
      <c r="F331" s="11" t="e">
        <f t="shared" si="62"/>
        <v>#VALUE!</v>
      </c>
      <c r="G331" s="10" t="b">
        <f t="shared" si="68"/>
        <v>0</v>
      </c>
      <c r="H331" s="11">
        <f xml:space="preserve"> created_at - HLOOKUP(YEAR(created_at),[1]!Start_Dates,3,0)</f>
        <v>17.923460648147739</v>
      </c>
      <c r="I331" s="10" t="str">
        <f t="shared" si="63"/>
        <v>Yes</v>
      </c>
      <c r="J331" s="9">
        <f t="shared" si="64"/>
        <v>2016</v>
      </c>
      <c r="K331" s="9">
        <f t="shared" si="65"/>
        <v>0</v>
      </c>
      <c r="L331" s="9">
        <f t="shared" si="65"/>
        <v>0</v>
      </c>
      <c r="M331" s="9">
        <f t="shared" si="65"/>
        <v>2</v>
      </c>
      <c r="N331" s="9">
        <f t="shared" si="65"/>
        <v>0</v>
      </c>
      <c r="O331" s="9">
        <f t="shared" si="65"/>
        <v>0</v>
      </c>
      <c r="P331" s="9">
        <f t="shared" si="65"/>
        <v>0</v>
      </c>
      <c r="Q331" s="9">
        <f t="shared" si="65"/>
        <v>0</v>
      </c>
      <c r="R331" t="s">
        <v>340</v>
      </c>
    </row>
    <row r="332" spans="1:18" x14ac:dyDescent="0.25">
      <c r="A332" s="8">
        <v>42617.935428240737</v>
      </c>
      <c r="B332" s="9">
        <f t="shared" si="66"/>
        <v>3</v>
      </c>
      <c r="C332" s="10" t="b">
        <f t="shared" si="60"/>
        <v>1</v>
      </c>
      <c r="D332" s="10" t="b">
        <f t="shared" si="61"/>
        <v>0</v>
      </c>
      <c r="E332" s="9">
        <f t="shared" si="67"/>
        <v>3</v>
      </c>
      <c r="F332" s="11" t="e">
        <f t="shared" si="62"/>
        <v>#VALUE!</v>
      </c>
      <c r="G332" s="10" t="b">
        <f t="shared" si="68"/>
        <v>0</v>
      </c>
      <c r="H332" s="11">
        <f xml:space="preserve"> created_at - HLOOKUP(YEAR(created_at),[1]!Start_Dates,3,0)</f>
        <v>17.935428240736655</v>
      </c>
      <c r="I332" s="10" t="str">
        <f t="shared" si="63"/>
        <v>Yes</v>
      </c>
      <c r="J332" s="9">
        <f t="shared" si="64"/>
        <v>2016</v>
      </c>
      <c r="K332" s="9">
        <f t="shared" si="65"/>
        <v>0</v>
      </c>
      <c r="L332" s="9">
        <f t="shared" si="65"/>
        <v>0</v>
      </c>
      <c r="M332" s="9">
        <f t="shared" si="65"/>
        <v>3</v>
      </c>
      <c r="N332" s="9">
        <f t="shared" si="65"/>
        <v>0</v>
      </c>
      <c r="O332" s="9">
        <f t="shared" si="65"/>
        <v>0</v>
      </c>
      <c r="P332" s="9">
        <f t="shared" si="65"/>
        <v>0</v>
      </c>
      <c r="Q332" s="9">
        <f t="shared" si="65"/>
        <v>0</v>
      </c>
      <c r="R332" t="s">
        <v>341</v>
      </c>
    </row>
    <row r="333" spans="1:18" x14ac:dyDescent="0.25">
      <c r="A333" s="8">
        <v>42617.986747685187</v>
      </c>
      <c r="B333" s="9">
        <f t="shared" si="66"/>
        <v>4</v>
      </c>
      <c r="C333" s="10" t="b">
        <f t="shared" si="60"/>
        <v>1</v>
      </c>
      <c r="D333" s="10" t="b">
        <f t="shared" si="61"/>
        <v>0</v>
      </c>
      <c r="E333" s="9">
        <f t="shared" si="67"/>
        <v>4</v>
      </c>
      <c r="F333" s="11" t="e">
        <f t="shared" si="62"/>
        <v>#VALUE!</v>
      </c>
      <c r="G333" s="10" t="b">
        <f t="shared" si="68"/>
        <v>0</v>
      </c>
      <c r="H333" s="11">
        <f xml:space="preserve"> created_at - HLOOKUP(YEAR(created_at),[1]!Start_Dates,3,0)</f>
        <v>17.986747685186856</v>
      </c>
      <c r="I333" s="10" t="str">
        <f t="shared" si="63"/>
        <v>Yes</v>
      </c>
      <c r="J333" s="9">
        <f t="shared" si="64"/>
        <v>2016</v>
      </c>
      <c r="K333" s="9">
        <f t="shared" si="65"/>
        <v>0</v>
      </c>
      <c r="L333" s="9">
        <f t="shared" si="65"/>
        <v>0</v>
      </c>
      <c r="M333" s="9">
        <f t="shared" si="65"/>
        <v>4</v>
      </c>
      <c r="N333" s="9">
        <f t="shared" si="65"/>
        <v>0</v>
      </c>
      <c r="O333" s="9">
        <f t="shared" si="65"/>
        <v>0</v>
      </c>
      <c r="P333" s="9">
        <f t="shared" si="65"/>
        <v>0</v>
      </c>
      <c r="Q333" s="9">
        <f t="shared" si="65"/>
        <v>0</v>
      </c>
      <c r="R333" t="s">
        <v>342</v>
      </c>
    </row>
    <row r="334" spans="1:18" x14ac:dyDescent="0.25">
      <c r="A334" s="8">
        <v>42618.047280092593</v>
      </c>
      <c r="B334" s="9">
        <f t="shared" si="66"/>
        <v>5</v>
      </c>
      <c r="C334" s="10" t="b">
        <f t="shared" si="60"/>
        <v>1</v>
      </c>
      <c r="D334" s="10" t="b">
        <f t="shared" si="61"/>
        <v>0</v>
      </c>
      <c r="E334" s="9">
        <f t="shared" si="67"/>
        <v>5</v>
      </c>
      <c r="F334" s="11" t="e">
        <f t="shared" si="62"/>
        <v>#VALUE!</v>
      </c>
      <c r="G334" s="10" t="b">
        <f t="shared" si="68"/>
        <v>0</v>
      </c>
      <c r="H334" s="11">
        <f xml:space="preserve"> created_at - HLOOKUP(YEAR(created_at),[1]!Start_Dates,3,0)</f>
        <v>18.0472800925927</v>
      </c>
      <c r="I334" s="10" t="str">
        <f t="shared" si="63"/>
        <v>Yes</v>
      </c>
      <c r="J334" s="9">
        <f t="shared" si="64"/>
        <v>2016</v>
      </c>
      <c r="K334" s="9">
        <f t="shared" si="65"/>
        <v>0</v>
      </c>
      <c r="L334" s="9">
        <f t="shared" si="65"/>
        <v>0</v>
      </c>
      <c r="M334" s="9">
        <f t="shared" si="65"/>
        <v>5</v>
      </c>
      <c r="N334" s="9">
        <f t="shared" si="65"/>
        <v>0</v>
      </c>
      <c r="O334" s="9">
        <f t="shared" si="65"/>
        <v>0</v>
      </c>
      <c r="P334" s="9">
        <f t="shared" si="65"/>
        <v>0</v>
      </c>
      <c r="Q334" s="9">
        <f t="shared" si="65"/>
        <v>0</v>
      </c>
      <c r="R334" t="s">
        <v>343</v>
      </c>
    </row>
    <row r="335" spans="1:18" x14ac:dyDescent="0.25">
      <c r="A335" s="8">
        <v>42618.081736111111</v>
      </c>
      <c r="B335" s="9">
        <f t="shared" si="66"/>
        <v>6</v>
      </c>
      <c r="C335" s="10" t="b">
        <f t="shared" si="60"/>
        <v>1</v>
      </c>
      <c r="D335" s="10" t="b">
        <f t="shared" si="61"/>
        <v>0</v>
      </c>
      <c r="E335" s="9">
        <f t="shared" si="67"/>
        <v>6</v>
      </c>
      <c r="F335" s="11" t="e">
        <f t="shared" si="62"/>
        <v>#VALUE!</v>
      </c>
      <c r="G335" s="10" t="b">
        <f t="shared" si="68"/>
        <v>0</v>
      </c>
      <c r="H335" s="11">
        <f xml:space="preserve"> created_at - HLOOKUP(YEAR(created_at),[1]!Start_Dates,3,0)</f>
        <v>18.08173611111124</v>
      </c>
      <c r="I335" s="10" t="str">
        <f t="shared" si="63"/>
        <v>Yes</v>
      </c>
      <c r="J335" s="9">
        <f t="shared" si="64"/>
        <v>2016</v>
      </c>
      <c r="K335" s="9">
        <f t="shared" si="65"/>
        <v>0</v>
      </c>
      <c r="L335" s="9">
        <f t="shared" si="65"/>
        <v>0</v>
      </c>
      <c r="M335" s="9">
        <f t="shared" si="65"/>
        <v>6</v>
      </c>
      <c r="N335" s="9">
        <f t="shared" si="65"/>
        <v>0</v>
      </c>
      <c r="O335" s="9">
        <f t="shared" si="65"/>
        <v>0</v>
      </c>
      <c r="P335" s="9">
        <f t="shared" si="65"/>
        <v>0</v>
      </c>
      <c r="Q335" s="9">
        <f t="shared" si="65"/>
        <v>0</v>
      </c>
      <c r="R335" t="s">
        <v>344</v>
      </c>
    </row>
    <row r="336" spans="1:18" x14ac:dyDescent="0.25">
      <c r="A336" s="8">
        <v>42618.125532407408</v>
      </c>
      <c r="B336" s="9">
        <f t="shared" si="66"/>
        <v>5</v>
      </c>
      <c r="C336" s="10" t="b">
        <f t="shared" si="60"/>
        <v>1</v>
      </c>
      <c r="D336" s="10" t="b">
        <f t="shared" si="61"/>
        <v>0</v>
      </c>
      <c r="E336" s="9">
        <f t="shared" si="67"/>
        <v>5</v>
      </c>
      <c r="F336" s="11" t="e">
        <f t="shared" si="62"/>
        <v>#VALUE!</v>
      </c>
      <c r="G336" s="10" t="b">
        <f t="shared" si="68"/>
        <v>0</v>
      </c>
      <c r="H336" s="11">
        <f xml:space="preserve"> created_at - HLOOKUP(YEAR(created_at),[1]!Start_Dates,3,0)</f>
        <v>18.125532407408173</v>
      </c>
      <c r="I336" s="10" t="str">
        <f t="shared" si="63"/>
        <v>Yes</v>
      </c>
      <c r="J336" s="9">
        <f t="shared" si="64"/>
        <v>2016</v>
      </c>
      <c r="K336" s="9">
        <f t="shared" si="65"/>
        <v>0</v>
      </c>
      <c r="L336" s="9">
        <f t="shared" si="65"/>
        <v>0</v>
      </c>
      <c r="M336" s="9">
        <f t="shared" si="65"/>
        <v>5</v>
      </c>
      <c r="N336" s="9">
        <f t="shared" si="65"/>
        <v>0</v>
      </c>
      <c r="O336" s="9">
        <f t="shared" si="65"/>
        <v>0</v>
      </c>
      <c r="P336" s="9">
        <f t="shared" si="65"/>
        <v>0</v>
      </c>
      <c r="Q336" s="9">
        <f t="shared" si="65"/>
        <v>0</v>
      </c>
      <c r="R336" t="s">
        <v>345</v>
      </c>
    </row>
    <row r="337" spans="1:18" x14ac:dyDescent="0.25">
      <c r="A337" s="8">
        <v>42618.174502314818</v>
      </c>
      <c r="B337" s="9">
        <f t="shared" si="66"/>
        <v>5</v>
      </c>
      <c r="C337" s="10" t="b">
        <f t="shared" si="60"/>
        <v>1</v>
      </c>
      <c r="D337" s="10" t="b">
        <f t="shared" si="61"/>
        <v>0</v>
      </c>
      <c r="E337" s="9">
        <f t="shared" si="67"/>
        <v>5</v>
      </c>
      <c r="F337" s="11" t="e">
        <f t="shared" si="62"/>
        <v>#VALUE!</v>
      </c>
      <c r="G337" s="10" t="b">
        <f t="shared" si="68"/>
        <v>0</v>
      </c>
      <c r="H337" s="11">
        <f xml:space="preserve"> created_at - HLOOKUP(YEAR(created_at),[1]!Start_Dates,3,0)</f>
        <v>18.174502314817801</v>
      </c>
      <c r="I337" s="10" t="str">
        <f t="shared" si="63"/>
        <v>Yes</v>
      </c>
      <c r="J337" s="9">
        <f t="shared" si="64"/>
        <v>2016</v>
      </c>
      <c r="K337" s="9">
        <f t="shared" si="65"/>
        <v>0</v>
      </c>
      <c r="L337" s="9">
        <f t="shared" si="65"/>
        <v>0</v>
      </c>
      <c r="M337" s="9">
        <f t="shared" si="65"/>
        <v>5</v>
      </c>
      <c r="N337" s="9">
        <f t="shared" si="65"/>
        <v>0</v>
      </c>
      <c r="O337" s="9">
        <f t="shared" si="65"/>
        <v>0</v>
      </c>
      <c r="P337" s="9">
        <f t="shared" si="65"/>
        <v>0</v>
      </c>
      <c r="Q337" s="9">
        <f t="shared" si="65"/>
        <v>0</v>
      </c>
      <c r="R337" t="s">
        <v>346</v>
      </c>
    </row>
    <row r="338" spans="1:18" x14ac:dyDescent="0.25">
      <c r="A338" s="8">
        <v>42618.206979166673</v>
      </c>
      <c r="B338" s="9">
        <f t="shared" si="66"/>
        <v>0</v>
      </c>
      <c r="C338" s="10" t="b">
        <f t="shared" si="60"/>
        <v>0</v>
      </c>
      <c r="D338" s="10" t="b">
        <f t="shared" si="61"/>
        <v>0</v>
      </c>
      <c r="E338" s="9" t="e">
        <f t="shared" si="67"/>
        <v>#VALUE!</v>
      </c>
      <c r="F338" s="11" t="e">
        <f t="shared" si="62"/>
        <v>#VALUE!</v>
      </c>
      <c r="G338" s="10" t="b">
        <f t="shared" si="68"/>
        <v>0</v>
      </c>
      <c r="H338" s="11">
        <f xml:space="preserve"> created_at - HLOOKUP(YEAR(created_at),[1]!Start_Dates,3,0)</f>
        <v>18.206979166672681</v>
      </c>
      <c r="I338" s="10" t="str">
        <f t="shared" si="63"/>
        <v>No</v>
      </c>
      <c r="J338" s="9">
        <f t="shared" si="64"/>
        <v>2016</v>
      </c>
      <c r="K338" s="9">
        <f t="shared" ref="K338:Q353" si="69">IF(Data_Year = K$1, Hours_Wait, 0)</f>
        <v>0</v>
      </c>
      <c r="L338" s="9">
        <f t="shared" si="69"/>
        <v>0</v>
      </c>
      <c r="M338" s="9">
        <f t="shared" si="69"/>
        <v>0</v>
      </c>
      <c r="N338" s="9">
        <f t="shared" si="69"/>
        <v>0</v>
      </c>
      <c r="O338" s="9">
        <f t="shared" si="69"/>
        <v>0</v>
      </c>
      <c r="P338" s="9">
        <f t="shared" si="69"/>
        <v>0</v>
      </c>
      <c r="Q338" s="9">
        <f t="shared" si="69"/>
        <v>0</v>
      </c>
      <c r="R338" t="s">
        <v>347</v>
      </c>
    </row>
    <row r="339" spans="1:18" x14ac:dyDescent="0.25">
      <c r="A339" s="8">
        <v>42618.235486111109</v>
      </c>
      <c r="B339" s="9">
        <f t="shared" si="66"/>
        <v>0</v>
      </c>
      <c r="C339" s="10" t="b">
        <f t="shared" si="60"/>
        <v>0</v>
      </c>
      <c r="D339" s="10" t="b">
        <f t="shared" si="61"/>
        <v>0</v>
      </c>
      <c r="E339" s="9" t="e">
        <f t="shared" si="67"/>
        <v>#VALUE!</v>
      </c>
      <c r="F339" s="11" t="e">
        <f t="shared" si="62"/>
        <v>#VALUE!</v>
      </c>
      <c r="G339" s="10" t="b">
        <f t="shared" si="68"/>
        <v>0</v>
      </c>
      <c r="H339" s="11">
        <f xml:space="preserve"> created_at - HLOOKUP(YEAR(created_at),[1]!Start_Dates,3,0)</f>
        <v>18.235486111108912</v>
      </c>
      <c r="I339" s="10" t="str">
        <f t="shared" si="63"/>
        <v>No</v>
      </c>
      <c r="J339" s="9">
        <f t="shared" si="64"/>
        <v>2016</v>
      </c>
      <c r="K339" s="9">
        <f t="shared" si="69"/>
        <v>0</v>
      </c>
      <c r="L339" s="9">
        <f t="shared" si="69"/>
        <v>0</v>
      </c>
      <c r="M339" s="9">
        <f t="shared" si="69"/>
        <v>0</v>
      </c>
      <c r="N339" s="9">
        <f t="shared" si="69"/>
        <v>0</v>
      </c>
      <c r="O339" s="9">
        <f t="shared" si="69"/>
        <v>0</v>
      </c>
      <c r="P339" s="9">
        <f t="shared" si="69"/>
        <v>0</v>
      </c>
      <c r="Q339" s="9">
        <f t="shared" si="69"/>
        <v>0</v>
      </c>
      <c r="R339" t="s">
        <v>348</v>
      </c>
    </row>
    <row r="340" spans="1:18" x14ac:dyDescent="0.25">
      <c r="A340" s="8">
        <v>42618.250509259262</v>
      </c>
      <c r="B340" s="9">
        <f t="shared" si="66"/>
        <v>0</v>
      </c>
      <c r="C340" s="10" t="b">
        <f t="shared" si="60"/>
        <v>0</v>
      </c>
      <c r="D340" s="10" t="b">
        <f t="shared" si="61"/>
        <v>0</v>
      </c>
      <c r="E340" s="9" t="e">
        <f t="shared" si="67"/>
        <v>#VALUE!</v>
      </c>
      <c r="F340" s="11" t="e">
        <f t="shared" si="62"/>
        <v>#VALUE!</v>
      </c>
      <c r="G340" s="10" t="b">
        <f t="shared" si="68"/>
        <v>0</v>
      </c>
      <c r="H340" s="11">
        <f xml:space="preserve"> created_at - HLOOKUP(YEAR(created_at),[1]!Start_Dates,3,0)</f>
        <v>18.250509259261889</v>
      </c>
      <c r="I340" s="10" t="str">
        <f t="shared" si="63"/>
        <v>No</v>
      </c>
      <c r="J340" s="9">
        <f t="shared" si="64"/>
        <v>2016</v>
      </c>
      <c r="K340" s="9">
        <f t="shared" si="69"/>
        <v>0</v>
      </c>
      <c r="L340" s="9">
        <f t="shared" si="69"/>
        <v>0</v>
      </c>
      <c r="M340" s="9">
        <f t="shared" si="69"/>
        <v>0</v>
      </c>
      <c r="N340" s="9">
        <f t="shared" si="69"/>
        <v>0</v>
      </c>
      <c r="O340" s="9">
        <f t="shared" si="69"/>
        <v>0</v>
      </c>
      <c r="P340" s="9">
        <f t="shared" si="69"/>
        <v>0</v>
      </c>
      <c r="Q340" s="9">
        <f t="shared" si="69"/>
        <v>0</v>
      </c>
      <c r="R340" t="s">
        <v>349</v>
      </c>
    </row>
    <row r="341" spans="1:18" x14ac:dyDescent="0.25">
      <c r="A341" s="8">
        <v>42618.262569444443</v>
      </c>
      <c r="B341" s="9">
        <f t="shared" si="66"/>
        <v>0</v>
      </c>
      <c r="C341" s="10" t="b">
        <f t="shared" si="60"/>
        <v>0</v>
      </c>
      <c r="D341" s="10" t="b">
        <f t="shared" si="61"/>
        <v>0</v>
      </c>
      <c r="E341" s="9" t="e">
        <f t="shared" si="67"/>
        <v>#VALUE!</v>
      </c>
      <c r="F341" s="11" t="e">
        <f t="shared" si="62"/>
        <v>#VALUE!</v>
      </c>
      <c r="G341" s="10" t="b">
        <f t="shared" si="68"/>
        <v>0</v>
      </c>
      <c r="H341" s="11">
        <f xml:space="preserve"> created_at - HLOOKUP(YEAR(created_at),[1]!Start_Dates,3,0)</f>
        <v>18.262569444443216</v>
      </c>
      <c r="I341" s="10" t="str">
        <f t="shared" si="63"/>
        <v>No</v>
      </c>
      <c r="J341" s="9">
        <f t="shared" si="64"/>
        <v>2016</v>
      </c>
      <c r="K341" s="9">
        <f t="shared" si="69"/>
        <v>0</v>
      </c>
      <c r="L341" s="9">
        <f t="shared" si="69"/>
        <v>0</v>
      </c>
      <c r="M341" s="9">
        <f t="shared" si="69"/>
        <v>0</v>
      </c>
      <c r="N341" s="9">
        <f t="shared" si="69"/>
        <v>0</v>
      </c>
      <c r="O341" s="9">
        <f t="shared" si="69"/>
        <v>0</v>
      </c>
      <c r="P341" s="9">
        <f t="shared" si="69"/>
        <v>0</v>
      </c>
      <c r="Q341" s="9">
        <f t="shared" si="69"/>
        <v>0</v>
      </c>
      <c r="R341" t="s">
        <v>350</v>
      </c>
    </row>
    <row r="342" spans="1:18" x14ac:dyDescent="0.25">
      <c r="A342" s="8">
        <v>42618.262881944444</v>
      </c>
      <c r="B342" s="9">
        <f t="shared" si="66"/>
        <v>0</v>
      </c>
      <c r="C342" s="10" t="b">
        <f t="shared" si="60"/>
        <v>0</v>
      </c>
      <c r="D342" s="10" t="b">
        <f t="shared" si="61"/>
        <v>0</v>
      </c>
      <c r="E342" s="9" t="e">
        <f t="shared" si="67"/>
        <v>#VALUE!</v>
      </c>
      <c r="F342" s="11" t="e">
        <f t="shared" si="62"/>
        <v>#VALUE!</v>
      </c>
      <c r="G342" s="10" t="b">
        <f t="shared" si="68"/>
        <v>0</v>
      </c>
      <c r="H342" s="11">
        <f xml:space="preserve"> created_at - HLOOKUP(YEAR(created_at),[1]!Start_Dates,3,0)</f>
        <v>18.262881944443507</v>
      </c>
      <c r="I342" s="10" t="str">
        <f t="shared" si="63"/>
        <v>No</v>
      </c>
      <c r="J342" s="9">
        <f t="shared" si="64"/>
        <v>2016</v>
      </c>
      <c r="K342" s="9">
        <f t="shared" si="69"/>
        <v>0</v>
      </c>
      <c r="L342" s="9">
        <f t="shared" si="69"/>
        <v>0</v>
      </c>
      <c r="M342" s="9">
        <f t="shared" si="69"/>
        <v>0</v>
      </c>
      <c r="N342" s="9">
        <f t="shared" si="69"/>
        <v>0</v>
      </c>
      <c r="O342" s="9">
        <f t="shared" si="69"/>
        <v>0</v>
      </c>
      <c r="P342" s="9">
        <f t="shared" si="69"/>
        <v>0</v>
      </c>
      <c r="Q342" s="9">
        <f t="shared" si="69"/>
        <v>0</v>
      </c>
      <c r="R342" t="s">
        <v>351</v>
      </c>
    </row>
    <row r="343" spans="1:18" x14ac:dyDescent="0.25">
      <c r="A343" s="8">
        <v>42618.26353009259</v>
      </c>
      <c r="B343" s="9">
        <f t="shared" si="66"/>
        <v>0</v>
      </c>
      <c r="C343" s="10" t="b">
        <f t="shared" si="60"/>
        <v>0</v>
      </c>
      <c r="D343" s="10" t="b">
        <f t="shared" si="61"/>
        <v>0</v>
      </c>
      <c r="E343" s="9" t="e">
        <f t="shared" si="67"/>
        <v>#VALUE!</v>
      </c>
      <c r="F343" s="11" t="e">
        <f t="shared" si="62"/>
        <v>#VALUE!</v>
      </c>
      <c r="G343" s="10" t="b">
        <f t="shared" si="68"/>
        <v>0</v>
      </c>
      <c r="H343" s="11">
        <f xml:space="preserve"> created_at - HLOOKUP(YEAR(created_at),[1]!Start_Dates,3,0)</f>
        <v>18.263530092590372</v>
      </c>
      <c r="I343" s="10" t="str">
        <f t="shared" si="63"/>
        <v>No</v>
      </c>
      <c r="J343" s="9">
        <f t="shared" si="64"/>
        <v>2016</v>
      </c>
      <c r="K343" s="9">
        <f t="shared" si="69"/>
        <v>0</v>
      </c>
      <c r="L343" s="9">
        <f t="shared" si="69"/>
        <v>0</v>
      </c>
      <c r="M343" s="9">
        <f t="shared" si="69"/>
        <v>0</v>
      </c>
      <c r="N343" s="9">
        <f t="shared" si="69"/>
        <v>0</v>
      </c>
      <c r="O343" s="9">
        <f t="shared" si="69"/>
        <v>0</v>
      </c>
      <c r="P343" s="9">
        <f t="shared" si="69"/>
        <v>0</v>
      </c>
      <c r="Q343" s="9">
        <f t="shared" si="69"/>
        <v>0</v>
      </c>
      <c r="R343" t="s">
        <v>352</v>
      </c>
    </row>
    <row r="344" spans="1:18" x14ac:dyDescent="0.25">
      <c r="A344" s="8">
        <v>42618.316562499997</v>
      </c>
      <c r="B344" s="9">
        <f t="shared" si="66"/>
        <v>0</v>
      </c>
      <c r="C344" s="10" t="b">
        <f t="shared" si="60"/>
        <v>0</v>
      </c>
      <c r="D344" s="10" t="b">
        <f t="shared" si="61"/>
        <v>0</v>
      </c>
      <c r="E344" s="9" t="e">
        <f t="shared" si="67"/>
        <v>#VALUE!</v>
      </c>
      <c r="F344" s="11" t="e">
        <f t="shared" si="62"/>
        <v>#VALUE!</v>
      </c>
      <c r="G344" s="10" t="b">
        <f t="shared" si="68"/>
        <v>0</v>
      </c>
      <c r="H344" s="11">
        <f xml:space="preserve"> created_at - HLOOKUP(YEAR(created_at),[1]!Start_Dates,3,0)</f>
        <v>18.316562499996508</v>
      </c>
      <c r="I344" s="10" t="str">
        <f t="shared" si="63"/>
        <v>No</v>
      </c>
      <c r="J344" s="9">
        <f t="shared" si="64"/>
        <v>2016</v>
      </c>
      <c r="K344" s="9">
        <f t="shared" si="69"/>
        <v>0</v>
      </c>
      <c r="L344" s="9">
        <f t="shared" si="69"/>
        <v>0</v>
      </c>
      <c r="M344" s="9">
        <f t="shared" si="69"/>
        <v>0</v>
      </c>
      <c r="N344" s="9">
        <f t="shared" si="69"/>
        <v>0</v>
      </c>
      <c r="O344" s="9">
        <f t="shared" si="69"/>
        <v>0</v>
      </c>
      <c r="P344" s="9">
        <f t="shared" si="69"/>
        <v>0</v>
      </c>
      <c r="Q344" s="9">
        <f t="shared" si="69"/>
        <v>0</v>
      </c>
      <c r="R344" t="s">
        <v>353</v>
      </c>
    </row>
    <row r="345" spans="1:18" x14ac:dyDescent="0.25">
      <c r="A345" s="8">
        <v>42618.316840277781</v>
      </c>
      <c r="B345" s="9">
        <f t="shared" si="66"/>
        <v>3</v>
      </c>
      <c r="C345" s="10" t="b">
        <f t="shared" si="60"/>
        <v>1</v>
      </c>
      <c r="D345" s="10" t="b">
        <f t="shared" si="61"/>
        <v>0</v>
      </c>
      <c r="E345" s="9">
        <f t="shared" si="67"/>
        <v>3</v>
      </c>
      <c r="F345" s="11" t="e">
        <f t="shared" si="62"/>
        <v>#VALUE!</v>
      </c>
      <c r="G345" s="10" t="b">
        <f t="shared" si="68"/>
        <v>0</v>
      </c>
      <c r="H345" s="11">
        <f xml:space="preserve"> created_at - HLOOKUP(YEAR(created_at),[1]!Start_Dates,3,0)</f>
        <v>18.316840277781012</v>
      </c>
      <c r="I345" s="10" t="str">
        <f t="shared" si="63"/>
        <v>Yes</v>
      </c>
      <c r="J345" s="9">
        <f t="shared" si="64"/>
        <v>2016</v>
      </c>
      <c r="K345" s="9">
        <f t="shared" si="69"/>
        <v>0</v>
      </c>
      <c r="L345" s="9">
        <f t="shared" si="69"/>
        <v>0</v>
      </c>
      <c r="M345" s="9">
        <f t="shared" si="69"/>
        <v>3</v>
      </c>
      <c r="N345" s="9">
        <f t="shared" si="69"/>
        <v>0</v>
      </c>
      <c r="O345" s="9">
        <f t="shared" si="69"/>
        <v>0</v>
      </c>
      <c r="P345" s="9">
        <f t="shared" si="69"/>
        <v>0</v>
      </c>
      <c r="Q345" s="9">
        <f t="shared" si="69"/>
        <v>0</v>
      </c>
      <c r="R345" t="s">
        <v>354</v>
      </c>
    </row>
    <row r="346" spans="1:18" x14ac:dyDescent="0.25">
      <c r="A346" s="8">
        <v>42618.317025462973</v>
      </c>
      <c r="B346" s="9">
        <f t="shared" si="66"/>
        <v>0</v>
      </c>
      <c r="C346" s="10" t="b">
        <f t="shared" si="60"/>
        <v>0</v>
      </c>
      <c r="D346" s="10" t="b">
        <f t="shared" si="61"/>
        <v>0</v>
      </c>
      <c r="E346" s="9" t="e">
        <f t="shared" si="67"/>
        <v>#VALUE!</v>
      </c>
      <c r="F346" s="11" t="e">
        <f t="shared" si="62"/>
        <v>#VALUE!</v>
      </c>
      <c r="G346" s="10" t="b">
        <f t="shared" si="68"/>
        <v>0</v>
      </c>
      <c r="H346" s="11">
        <f xml:space="preserve"> created_at - HLOOKUP(YEAR(created_at),[1]!Start_Dates,3,0)</f>
        <v>18.317025462973106</v>
      </c>
      <c r="I346" s="10" t="str">
        <f t="shared" si="63"/>
        <v>No</v>
      </c>
      <c r="J346" s="9">
        <f t="shared" si="64"/>
        <v>2016</v>
      </c>
      <c r="K346" s="9">
        <f t="shared" si="69"/>
        <v>0</v>
      </c>
      <c r="L346" s="9">
        <f t="shared" si="69"/>
        <v>0</v>
      </c>
      <c r="M346" s="9">
        <f t="shared" si="69"/>
        <v>0</v>
      </c>
      <c r="N346" s="9">
        <f t="shared" si="69"/>
        <v>0</v>
      </c>
      <c r="O346" s="9">
        <f t="shared" si="69"/>
        <v>0</v>
      </c>
      <c r="P346" s="9">
        <f t="shared" si="69"/>
        <v>0</v>
      </c>
      <c r="Q346" s="9">
        <f t="shared" si="69"/>
        <v>0</v>
      </c>
      <c r="R346" t="s">
        <v>355</v>
      </c>
    </row>
    <row r="347" spans="1:18" x14ac:dyDescent="0.25">
      <c r="A347" s="8">
        <v>42618.347037037027</v>
      </c>
      <c r="B347" s="9">
        <f t="shared" si="66"/>
        <v>9</v>
      </c>
      <c r="C347" s="10" t="b">
        <f t="shared" si="60"/>
        <v>1</v>
      </c>
      <c r="D347" s="10" t="b">
        <f t="shared" si="61"/>
        <v>0</v>
      </c>
      <c r="E347" s="9">
        <f t="shared" si="67"/>
        <v>9</v>
      </c>
      <c r="F347" s="11" t="e">
        <f t="shared" si="62"/>
        <v>#VALUE!</v>
      </c>
      <c r="G347" s="10" t="b">
        <f t="shared" si="68"/>
        <v>0</v>
      </c>
      <c r="H347" s="11">
        <f xml:space="preserve"> created_at - HLOOKUP(YEAR(created_at),[1]!Start_Dates,3,0)</f>
        <v>18.347037037026894</v>
      </c>
      <c r="I347" s="10" t="str">
        <f t="shared" si="63"/>
        <v>Yes</v>
      </c>
      <c r="J347" s="9">
        <f t="shared" si="64"/>
        <v>2016</v>
      </c>
      <c r="K347" s="9">
        <f t="shared" si="69"/>
        <v>0</v>
      </c>
      <c r="L347" s="9">
        <f t="shared" si="69"/>
        <v>0</v>
      </c>
      <c r="M347" s="9">
        <f t="shared" si="69"/>
        <v>9</v>
      </c>
      <c r="N347" s="9">
        <f t="shared" si="69"/>
        <v>0</v>
      </c>
      <c r="O347" s="9">
        <f t="shared" si="69"/>
        <v>0</v>
      </c>
      <c r="P347" s="9">
        <f t="shared" si="69"/>
        <v>0</v>
      </c>
      <c r="Q347" s="9">
        <f t="shared" si="69"/>
        <v>0</v>
      </c>
      <c r="R347" t="s">
        <v>356</v>
      </c>
    </row>
    <row r="348" spans="1:18" x14ac:dyDescent="0.25">
      <c r="A348" s="8">
        <v>42618.347777777781</v>
      </c>
      <c r="B348" s="9">
        <f t="shared" si="66"/>
        <v>0</v>
      </c>
      <c r="C348" s="10" t="b">
        <f t="shared" si="60"/>
        <v>0</v>
      </c>
      <c r="D348" s="10" t="b">
        <f t="shared" si="61"/>
        <v>0</v>
      </c>
      <c r="E348" s="9" t="e">
        <f t="shared" si="67"/>
        <v>#VALUE!</v>
      </c>
      <c r="F348" s="11" t="e">
        <f t="shared" si="62"/>
        <v>#VALUE!</v>
      </c>
      <c r="G348" s="10" t="b">
        <f t="shared" si="68"/>
        <v>0</v>
      </c>
      <c r="H348" s="11">
        <f xml:space="preserve"> created_at - HLOOKUP(YEAR(created_at),[1]!Start_Dates,3,0)</f>
        <v>18.34777777778072</v>
      </c>
      <c r="I348" s="10" t="str">
        <f t="shared" si="63"/>
        <v>No</v>
      </c>
      <c r="J348" s="9">
        <f t="shared" si="64"/>
        <v>2016</v>
      </c>
      <c r="K348" s="9">
        <f t="shared" si="69"/>
        <v>0</v>
      </c>
      <c r="L348" s="9">
        <f t="shared" si="69"/>
        <v>0</v>
      </c>
      <c r="M348" s="9">
        <f t="shared" si="69"/>
        <v>0</v>
      </c>
      <c r="N348" s="9">
        <f t="shared" si="69"/>
        <v>0</v>
      </c>
      <c r="O348" s="9">
        <f t="shared" si="69"/>
        <v>0</v>
      </c>
      <c r="P348" s="9">
        <f t="shared" si="69"/>
        <v>0</v>
      </c>
      <c r="Q348" s="9">
        <f t="shared" si="69"/>
        <v>0</v>
      </c>
      <c r="R348" t="s">
        <v>357</v>
      </c>
    </row>
    <row r="349" spans="1:18" x14ac:dyDescent="0.25">
      <c r="A349" s="8">
        <v>42618.347951388889</v>
      </c>
      <c r="B349" s="9">
        <f t="shared" si="66"/>
        <v>0</v>
      </c>
      <c r="C349" s="10" t="b">
        <f t="shared" si="60"/>
        <v>0</v>
      </c>
      <c r="D349" s="10" t="b">
        <f t="shared" si="61"/>
        <v>0</v>
      </c>
      <c r="E349" s="9" t="e">
        <f t="shared" si="67"/>
        <v>#VALUE!</v>
      </c>
      <c r="F349" s="11" t="e">
        <f t="shared" si="62"/>
        <v>#VALUE!</v>
      </c>
      <c r="G349" s="10" t="b">
        <f t="shared" si="68"/>
        <v>0</v>
      </c>
      <c r="H349" s="11">
        <f xml:space="preserve"> created_at - HLOOKUP(YEAR(created_at),[1]!Start_Dates,3,0)</f>
        <v>18.34795138888876</v>
      </c>
      <c r="I349" s="10" t="str">
        <f t="shared" si="63"/>
        <v>No</v>
      </c>
      <c r="J349" s="9">
        <f t="shared" si="64"/>
        <v>2016</v>
      </c>
      <c r="K349" s="9">
        <f t="shared" si="69"/>
        <v>0</v>
      </c>
      <c r="L349" s="9">
        <f t="shared" si="69"/>
        <v>0</v>
      </c>
      <c r="M349" s="9">
        <f t="shared" si="69"/>
        <v>0</v>
      </c>
      <c r="N349" s="9">
        <f t="shared" si="69"/>
        <v>0</v>
      </c>
      <c r="O349" s="9">
        <f t="shared" si="69"/>
        <v>0</v>
      </c>
      <c r="P349" s="9">
        <f t="shared" si="69"/>
        <v>0</v>
      </c>
      <c r="Q349" s="9">
        <f t="shared" si="69"/>
        <v>0</v>
      </c>
      <c r="R349" t="s">
        <v>358</v>
      </c>
    </row>
    <row r="350" spans="1:18" x14ac:dyDescent="0.25">
      <c r="A350" s="8">
        <v>42618.378263888888</v>
      </c>
      <c r="B350" s="9">
        <f t="shared" si="66"/>
        <v>8</v>
      </c>
      <c r="C350" s="10" t="b">
        <f t="shared" si="60"/>
        <v>1</v>
      </c>
      <c r="D350" s="10" t="b">
        <f t="shared" si="61"/>
        <v>0</v>
      </c>
      <c r="E350" s="9">
        <f t="shared" si="67"/>
        <v>8</v>
      </c>
      <c r="F350" s="11" t="e">
        <f t="shared" si="62"/>
        <v>#VALUE!</v>
      </c>
      <c r="G350" s="10" t="b">
        <f t="shared" si="68"/>
        <v>0</v>
      </c>
      <c r="H350" s="11">
        <f xml:space="preserve"> created_at - HLOOKUP(YEAR(created_at),[1]!Start_Dates,3,0)</f>
        <v>18.378263888887886</v>
      </c>
      <c r="I350" s="10" t="str">
        <f t="shared" si="63"/>
        <v>Yes</v>
      </c>
      <c r="J350" s="9">
        <f t="shared" si="64"/>
        <v>2016</v>
      </c>
      <c r="K350" s="9">
        <f t="shared" si="69"/>
        <v>0</v>
      </c>
      <c r="L350" s="9">
        <f t="shared" si="69"/>
        <v>0</v>
      </c>
      <c r="M350" s="9">
        <f t="shared" si="69"/>
        <v>8</v>
      </c>
      <c r="N350" s="9">
        <f t="shared" si="69"/>
        <v>0</v>
      </c>
      <c r="O350" s="9">
        <f t="shared" si="69"/>
        <v>0</v>
      </c>
      <c r="P350" s="9">
        <f t="shared" si="69"/>
        <v>0</v>
      </c>
      <c r="Q350" s="9">
        <f t="shared" si="69"/>
        <v>0</v>
      </c>
      <c r="R350" t="s">
        <v>359</v>
      </c>
    </row>
    <row r="351" spans="1:18" x14ac:dyDescent="0.25">
      <c r="A351" s="8">
        <v>42618.414444444446</v>
      </c>
      <c r="B351" s="9">
        <f t="shared" si="66"/>
        <v>8</v>
      </c>
      <c r="C351" s="10" t="b">
        <f t="shared" si="60"/>
        <v>1</v>
      </c>
      <c r="D351" s="10" t="b">
        <f t="shared" si="61"/>
        <v>0</v>
      </c>
      <c r="E351" s="9">
        <f t="shared" si="67"/>
        <v>8</v>
      </c>
      <c r="F351" s="11" t="e">
        <f t="shared" si="62"/>
        <v>#VALUE!</v>
      </c>
      <c r="G351" s="10" t="b">
        <f t="shared" si="68"/>
        <v>0</v>
      </c>
      <c r="H351" s="11">
        <f xml:space="preserve"> created_at - HLOOKUP(YEAR(created_at),[1]!Start_Dates,3,0)</f>
        <v>18.414444444446417</v>
      </c>
      <c r="I351" s="10" t="str">
        <f t="shared" si="63"/>
        <v>Yes</v>
      </c>
      <c r="J351" s="9">
        <f t="shared" si="64"/>
        <v>2016</v>
      </c>
      <c r="K351" s="9">
        <f t="shared" si="69"/>
        <v>0</v>
      </c>
      <c r="L351" s="9">
        <f t="shared" si="69"/>
        <v>0</v>
      </c>
      <c r="M351" s="9">
        <f t="shared" si="69"/>
        <v>8</v>
      </c>
      <c r="N351" s="9">
        <f t="shared" si="69"/>
        <v>0</v>
      </c>
      <c r="O351" s="9">
        <f t="shared" si="69"/>
        <v>0</v>
      </c>
      <c r="P351" s="9">
        <f t="shared" si="69"/>
        <v>0</v>
      </c>
      <c r="Q351" s="9">
        <f t="shared" si="69"/>
        <v>0</v>
      </c>
      <c r="R351" t="s">
        <v>360</v>
      </c>
    </row>
    <row r="352" spans="1:18" x14ac:dyDescent="0.25">
      <c r="A352" s="8">
        <v>42618.458113425928</v>
      </c>
      <c r="B352" s="9">
        <f t="shared" si="66"/>
        <v>7</v>
      </c>
      <c r="C352" s="10" t="b">
        <f t="shared" si="60"/>
        <v>1</v>
      </c>
      <c r="D352" s="10" t="b">
        <f t="shared" si="61"/>
        <v>0</v>
      </c>
      <c r="E352" s="9">
        <f t="shared" si="67"/>
        <v>7</v>
      </c>
      <c r="F352" s="11" t="e">
        <f t="shared" si="62"/>
        <v>#VALUE!</v>
      </c>
      <c r="G352" s="10" t="b">
        <f t="shared" si="68"/>
        <v>0</v>
      </c>
      <c r="H352" s="11">
        <f xml:space="preserve"> created_at - HLOOKUP(YEAR(created_at),[1]!Start_Dates,3,0)</f>
        <v>18.458113425927877</v>
      </c>
      <c r="I352" s="10" t="str">
        <f t="shared" si="63"/>
        <v>Yes</v>
      </c>
      <c r="J352" s="9">
        <f t="shared" si="64"/>
        <v>2016</v>
      </c>
      <c r="K352" s="9">
        <f t="shared" si="69"/>
        <v>0</v>
      </c>
      <c r="L352" s="9">
        <f t="shared" si="69"/>
        <v>0</v>
      </c>
      <c r="M352" s="9">
        <f t="shared" si="69"/>
        <v>7</v>
      </c>
      <c r="N352" s="9">
        <f t="shared" si="69"/>
        <v>0</v>
      </c>
      <c r="O352" s="9">
        <f t="shared" si="69"/>
        <v>0</v>
      </c>
      <c r="P352" s="9">
        <f t="shared" si="69"/>
        <v>0</v>
      </c>
      <c r="Q352" s="9">
        <f t="shared" si="69"/>
        <v>0</v>
      </c>
      <c r="R352" t="s">
        <v>361</v>
      </c>
    </row>
    <row r="353" spans="1:18" x14ac:dyDescent="0.25">
      <c r="A353" s="8">
        <v>42618.497881944437</v>
      </c>
      <c r="B353" s="9">
        <f t="shared" si="66"/>
        <v>7</v>
      </c>
      <c r="C353" s="10" t="b">
        <f t="shared" si="60"/>
        <v>1</v>
      </c>
      <c r="D353" s="10" t="b">
        <f t="shared" si="61"/>
        <v>0</v>
      </c>
      <c r="E353" s="9">
        <f t="shared" si="67"/>
        <v>7</v>
      </c>
      <c r="F353" s="11" t="e">
        <f t="shared" si="62"/>
        <v>#VALUE!</v>
      </c>
      <c r="G353" s="10" t="b">
        <f t="shared" si="68"/>
        <v>0</v>
      </c>
      <c r="H353" s="11">
        <f xml:space="preserve"> created_at - HLOOKUP(YEAR(created_at),[1]!Start_Dates,3,0)</f>
        <v>18.497881944436813</v>
      </c>
      <c r="I353" s="10" t="str">
        <f t="shared" si="63"/>
        <v>Yes</v>
      </c>
      <c r="J353" s="9">
        <f t="shared" si="64"/>
        <v>2016</v>
      </c>
      <c r="K353" s="9">
        <f t="shared" si="69"/>
        <v>0</v>
      </c>
      <c r="L353" s="9">
        <f t="shared" si="69"/>
        <v>0</v>
      </c>
      <c r="M353" s="9">
        <f t="shared" si="69"/>
        <v>7</v>
      </c>
      <c r="N353" s="9">
        <f t="shared" si="69"/>
        <v>0</v>
      </c>
      <c r="O353" s="9">
        <f t="shared" si="69"/>
        <v>0</v>
      </c>
      <c r="P353" s="9">
        <f t="shared" si="69"/>
        <v>0</v>
      </c>
      <c r="Q353" s="9">
        <f t="shared" si="69"/>
        <v>0</v>
      </c>
      <c r="R353" t="s">
        <v>362</v>
      </c>
    </row>
    <row r="354" spans="1:18" x14ac:dyDescent="0.25">
      <c r="A354" s="8">
        <v>42618.537824074083</v>
      </c>
      <c r="B354" s="9">
        <f t="shared" si="66"/>
        <v>5</v>
      </c>
      <c r="C354" s="10" t="b">
        <f t="shared" si="60"/>
        <v>1</v>
      </c>
      <c r="D354" s="10" t="b">
        <f t="shared" si="61"/>
        <v>0</v>
      </c>
      <c r="E354" s="9">
        <f t="shared" si="67"/>
        <v>5</v>
      </c>
      <c r="F354" s="11" t="e">
        <f t="shared" si="62"/>
        <v>#VALUE!</v>
      </c>
      <c r="G354" s="10" t="b">
        <f t="shared" si="68"/>
        <v>0</v>
      </c>
      <c r="H354" s="11">
        <f xml:space="preserve"> created_at - HLOOKUP(YEAR(created_at),[1]!Start_Dates,3,0)</f>
        <v>18.537824074082891</v>
      </c>
      <c r="I354" s="10" t="str">
        <f t="shared" si="63"/>
        <v>Yes</v>
      </c>
      <c r="J354" s="9">
        <f t="shared" si="64"/>
        <v>2016</v>
      </c>
      <c r="K354" s="9">
        <f t="shared" ref="K354:Q369" si="70">IF(Data_Year = K$1, Hours_Wait, 0)</f>
        <v>0</v>
      </c>
      <c r="L354" s="9">
        <f t="shared" si="70"/>
        <v>0</v>
      </c>
      <c r="M354" s="9">
        <f t="shared" si="70"/>
        <v>5</v>
      </c>
      <c r="N354" s="9">
        <f t="shared" si="70"/>
        <v>0</v>
      </c>
      <c r="O354" s="9">
        <f t="shared" si="70"/>
        <v>0</v>
      </c>
      <c r="P354" s="9">
        <f t="shared" si="70"/>
        <v>0</v>
      </c>
      <c r="Q354" s="9">
        <f t="shared" si="70"/>
        <v>0</v>
      </c>
      <c r="R354" t="s">
        <v>363</v>
      </c>
    </row>
    <row r="355" spans="1:18" x14ac:dyDescent="0.25">
      <c r="A355" s="8">
        <v>42618.584236111114</v>
      </c>
      <c r="B355" s="9">
        <f t="shared" si="66"/>
        <v>5</v>
      </c>
      <c r="C355" s="10" t="b">
        <f t="shared" si="60"/>
        <v>1</v>
      </c>
      <c r="D355" s="10" t="b">
        <f t="shared" si="61"/>
        <v>0</v>
      </c>
      <c r="E355" s="9">
        <f t="shared" si="67"/>
        <v>5</v>
      </c>
      <c r="F355" s="11" t="e">
        <f t="shared" si="62"/>
        <v>#VALUE!</v>
      </c>
      <c r="G355" s="10" t="b">
        <f t="shared" si="68"/>
        <v>0</v>
      </c>
      <c r="H355" s="11">
        <f xml:space="preserve"> created_at - HLOOKUP(YEAR(created_at),[1]!Start_Dates,3,0)</f>
        <v>18.584236111113569</v>
      </c>
      <c r="I355" s="10" t="str">
        <f t="shared" si="63"/>
        <v>Yes</v>
      </c>
      <c r="J355" s="9">
        <f t="shared" si="64"/>
        <v>2016</v>
      </c>
      <c r="K355" s="9">
        <f t="shared" si="70"/>
        <v>0</v>
      </c>
      <c r="L355" s="9">
        <f t="shared" si="70"/>
        <v>0</v>
      </c>
      <c r="M355" s="9">
        <f t="shared" si="70"/>
        <v>5</v>
      </c>
      <c r="N355" s="9">
        <f t="shared" si="70"/>
        <v>0</v>
      </c>
      <c r="O355" s="9">
        <f t="shared" si="70"/>
        <v>0</v>
      </c>
      <c r="P355" s="9">
        <f t="shared" si="70"/>
        <v>0</v>
      </c>
      <c r="Q355" s="9">
        <f t="shared" si="70"/>
        <v>0</v>
      </c>
      <c r="R355" t="s">
        <v>364</v>
      </c>
    </row>
    <row r="356" spans="1:18" x14ac:dyDescent="0.25">
      <c r="A356" s="8">
        <v>42618.631979166668</v>
      </c>
      <c r="B356" s="9">
        <f t="shared" si="66"/>
        <v>4</v>
      </c>
      <c r="C356" s="10" t="b">
        <f t="shared" si="60"/>
        <v>1</v>
      </c>
      <c r="D356" s="10" t="b">
        <f t="shared" si="61"/>
        <v>0</v>
      </c>
      <c r="E356" s="9">
        <f t="shared" si="67"/>
        <v>4</v>
      </c>
      <c r="F356" s="11" t="e">
        <f t="shared" si="62"/>
        <v>#VALUE!</v>
      </c>
      <c r="G356" s="10" t="b">
        <f t="shared" si="68"/>
        <v>0</v>
      </c>
      <c r="H356" s="11">
        <f xml:space="preserve"> created_at - HLOOKUP(YEAR(created_at),[1]!Start_Dates,3,0)</f>
        <v>18.631979166668316</v>
      </c>
      <c r="I356" s="10" t="str">
        <f t="shared" si="63"/>
        <v>Yes</v>
      </c>
      <c r="J356" s="9">
        <f t="shared" si="64"/>
        <v>2016</v>
      </c>
      <c r="K356" s="9">
        <f t="shared" si="70"/>
        <v>0</v>
      </c>
      <c r="L356" s="9">
        <f t="shared" si="70"/>
        <v>0</v>
      </c>
      <c r="M356" s="9">
        <f t="shared" si="70"/>
        <v>4</v>
      </c>
      <c r="N356" s="9">
        <f t="shared" si="70"/>
        <v>0</v>
      </c>
      <c r="O356" s="9">
        <f t="shared" si="70"/>
        <v>0</v>
      </c>
      <c r="P356" s="9">
        <f t="shared" si="70"/>
        <v>0</v>
      </c>
      <c r="Q356" s="9">
        <f t="shared" si="70"/>
        <v>0</v>
      </c>
      <c r="R356" t="s">
        <v>365</v>
      </c>
    </row>
    <row r="357" spans="1:18" x14ac:dyDescent="0.25">
      <c r="A357" s="8">
        <v>42618.669259259259</v>
      </c>
      <c r="B357" s="9">
        <f t="shared" si="66"/>
        <v>4</v>
      </c>
      <c r="C357" s="10" t="b">
        <f t="shared" si="60"/>
        <v>1</v>
      </c>
      <c r="D357" s="10" t="b">
        <f t="shared" si="61"/>
        <v>0</v>
      </c>
      <c r="E357" s="9">
        <f t="shared" si="67"/>
        <v>4</v>
      </c>
      <c r="F357" s="11" t="e">
        <f t="shared" si="62"/>
        <v>#VALUE!</v>
      </c>
      <c r="G357" s="10" t="b">
        <f t="shared" si="68"/>
        <v>0</v>
      </c>
      <c r="H357" s="11">
        <f xml:space="preserve"> created_at - HLOOKUP(YEAR(created_at),[1]!Start_Dates,3,0)</f>
        <v>18.669259259258979</v>
      </c>
      <c r="I357" s="10" t="str">
        <f t="shared" si="63"/>
        <v>Yes</v>
      </c>
      <c r="J357" s="9">
        <f t="shared" si="64"/>
        <v>2016</v>
      </c>
      <c r="K357" s="9">
        <f t="shared" si="70"/>
        <v>0</v>
      </c>
      <c r="L357" s="9">
        <f t="shared" si="70"/>
        <v>0</v>
      </c>
      <c r="M357" s="9">
        <f t="shared" si="70"/>
        <v>4</v>
      </c>
      <c r="N357" s="9">
        <f t="shared" si="70"/>
        <v>0</v>
      </c>
      <c r="O357" s="9">
        <f t="shared" si="70"/>
        <v>0</v>
      </c>
      <c r="P357" s="9">
        <f t="shared" si="70"/>
        <v>0</v>
      </c>
      <c r="Q357" s="9">
        <f t="shared" si="70"/>
        <v>0</v>
      </c>
      <c r="R357" t="s">
        <v>366</v>
      </c>
    </row>
    <row r="358" spans="1:18" x14ac:dyDescent="0.25">
      <c r="A358" s="8">
        <v>42618.711018518523</v>
      </c>
      <c r="B358" s="9">
        <f t="shared" si="66"/>
        <v>4</v>
      </c>
      <c r="C358" s="10" t="b">
        <f t="shared" si="60"/>
        <v>1</v>
      </c>
      <c r="D358" s="10" t="b">
        <f t="shared" si="61"/>
        <v>0</v>
      </c>
      <c r="E358" s="9">
        <f t="shared" si="67"/>
        <v>4</v>
      </c>
      <c r="F358" s="11" t="e">
        <f t="shared" si="62"/>
        <v>#VALUE!</v>
      </c>
      <c r="G358" s="10" t="b">
        <f t="shared" si="68"/>
        <v>0</v>
      </c>
      <c r="H358" s="11">
        <f xml:space="preserve"> created_at - HLOOKUP(YEAR(created_at),[1]!Start_Dates,3,0)</f>
        <v>18.711018518522906</v>
      </c>
      <c r="I358" s="10" t="str">
        <f t="shared" si="63"/>
        <v>Yes</v>
      </c>
      <c r="J358" s="9">
        <f t="shared" si="64"/>
        <v>2016</v>
      </c>
      <c r="K358" s="9">
        <f t="shared" si="70"/>
        <v>0</v>
      </c>
      <c r="L358" s="9">
        <f t="shared" si="70"/>
        <v>0</v>
      </c>
      <c r="M358" s="9">
        <f t="shared" si="70"/>
        <v>4</v>
      </c>
      <c r="N358" s="9">
        <f t="shared" si="70"/>
        <v>0</v>
      </c>
      <c r="O358" s="9">
        <f t="shared" si="70"/>
        <v>0</v>
      </c>
      <c r="P358" s="9">
        <f t="shared" si="70"/>
        <v>0</v>
      </c>
      <c r="Q358" s="9">
        <f t="shared" si="70"/>
        <v>0</v>
      </c>
      <c r="R358" t="s">
        <v>367</v>
      </c>
    </row>
    <row r="359" spans="1:18" x14ac:dyDescent="0.25">
      <c r="A359" s="8">
        <v>42618.718275462961</v>
      </c>
      <c r="B359" s="9">
        <f t="shared" si="66"/>
        <v>4</v>
      </c>
      <c r="C359" s="10" t="b">
        <f t="shared" si="60"/>
        <v>1</v>
      </c>
      <c r="D359" s="10" t="b">
        <f t="shared" si="61"/>
        <v>0</v>
      </c>
      <c r="E359" s="9">
        <f t="shared" si="67"/>
        <v>4</v>
      </c>
      <c r="F359" s="11" t="e">
        <f t="shared" si="62"/>
        <v>#VALUE!</v>
      </c>
      <c r="G359" s="10" t="b">
        <f t="shared" si="68"/>
        <v>0</v>
      </c>
      <c r="H359" s="11">
        <f xml:space="preserve"> created_at - HLOOKUP(YEAR(created_at),[1]!Start_Dates,3,0)</f>
        <v>18.718275462961174</v>
      </c>
      <c r="I359" s="10" t="str">
        <f t="shared" si="63"/>
        <v>Yes</v>
      </c>
      <c r="J359" s="9">
        <f t="shared" si="64"/>
        <v>2016</v>
      </c>
      <c r="K359" s="9">
        <f t="shared" si="70"/>
        <v>0</v>
      </c>
      <c r="L359" s="9">
        <f t="shared" si="70"/>
        <v>0</v>
      </c>
      <c r="M359" s="9">
        <f t="shared" si="70"/>
        <v>4</v>
      </c>
      <c r="N359" s="9">
        <f t="shared" si="70"/>
        <v>0</v>
      </c>
      <c r="O359" s="9">
        <f t="shared" si="70"/>
        <v>0</v>
      </c>
      <c r="P359" s="9">
        <f t="shared" si="70"/>
        <v>0</v>
      </c>
      <c r="Q359" s="9">
        <f t="shared" si="70"/>
        <v>0</v>
      </c>
      <c r="R359" t="s">
        <v>368</v>
      </c>
    </row>
    <row r="360" spans="1:18" x14ac:dyDescent="0.25">
      <c r="A360" s="8">
        <v>42618.751203703701</v>
      </c>
      <c r="B360" s="9">
        <f t="shared" si="66"/>
        <v>4</v>
      </c>
      <c r="C360" s="10" t="b">
        <f t="shared" si="60"/>
        <v>1</v>
      </c>
      <c r="D360" s="10" t="b">
        <f t="shared" si="61"/>
        <v>0</v>
      </c>
      <c r="E360" s="9">
        <f t="shared" si="67"/>
        <v>4</v>
      </c>
      <c r="F360" s="11" t="e">
        <f t="shared" si="62"/>
        <v>#VALUE!</v>
      </c>
      <c r="G360" s="10" t="b">
        <f t="shared" si="68"/>
        <v>0</v>
      </c>
      <c r="H360" s="11">
        <f xml:space="preserve"> created_at - HLOOKUP(YEAR(created_at),[1]!Start_Dates,3,0)</f>
        <v>18.751203703701322</v>
      </c>
      <c r="I360" s="10" t="str">
        <f t="shared" si="63"/>
        <v>Yes</v>
      </c>
      <c r="J360" s="9">
        <f t="shared" si="64"/>
        <v>2016</v>
      </c>
      <c r="K360" s="9">
        <f t="shared" si="70"/>
        <v>0</v>
      </c>
      <c r="L360" s="9">
        <f t="shared" si="70"/>
        <v>0</v>
      </c>
      <c r="M360" s="9">
        <f t="shared" si="70"/>
        <v>4</v>
      </c>
      <c r="N360" s="9">
        <f t="shared" si="70"/>
        <v>0</v>
      </c>
      <c r="O360" s="9">
        <f t="shared" si="70"/>
        <v>0</v>
      </c>
      <c r="P360" s="9">
        <f t="shared" si="70"/>
        <v>0</v>
      </c>
      <c r="Q360" s="9">
        <f t="shared" si="70"/>
        <v>0</v>
      </c>
      <c r="R360" t="s">
        <v>369</v>
      </c>
    </row>
    <row r="361" spans="1:18" x14ac:dyDescent="0.25">
      <c r="A361" s="8">
        <v>42618.813877314817</v>
      </c>
      <c r="B361" s="9">
        <f t="shared" si="66"/>
        <v>6</v>
      </c>
      <c r="C361" s="10" t="b">
        <f t="shared" si="60"/>
        <v>1</v>
      </c>
      <c r="D361" s="10" t="b">
        <f t="shared" si="61"/>
        <v>0</v>
      </c>
      <c r="E361" s="9">
        <f t="shared" si="67"/>
        <v>6</v>
      </c>
      <c r="F361" s="11" t="e">
        <f t="shared" si="62"/>
        <v>#VALUE!</v>
      </c>
      <c r="G361" s="10" t="b">
        <f t="shared" si="68"/>
        <v>0</v>
      </c>
      <c r="H361" s="11">
        <f xml:space="preserve"> created_at - HLOOKUP(YEAR(created_at),[1]!Start_Dates,3,0)</f>
        <v>18.813877314816636</v>
      </c>
      <c r="I361" s="10" t="str">
        <f t="shared" si="63"/>
        <v>Yes</v>
      </c>
      <c r="J361" s="9">
        <f t="shared" si="64"/>
        <v>2016</v>
      </c>
      <c r="K361" s="9">
        <f t="shared" si="70"/>
        <v>0</v>
      </c>
      <c r="L361" s="9">
        <f t="shared" si="70"/>
        <v>0</v>
      </c>
      <c r="M361" s="9">
        <f t="shared" si="70"/>
        <v>6</v>
      </c>
      <c r="N361" s="9">
        <f t="shared" si="70"/>
        <v>0</v>
      </c>
      <c r="O361" s="9">
        <f t="shared" si="70"/>
        <v>0</v>
      </c>
      <c r="P361" s="9">
        <f t="shared" si="70"/>
        <v>0</v>
      </c>
      <c r="Q361" s="9">
        <f t="shared" si="70"/>
        <v>0</v>
      </c>
      <c r="R361" t="s">
        <v>370</v>
      </c>
    </row>
    <row r="362" spans="1:18" x14ac:dyDescent="0.25">
      <c r="A362" s="8">
        <v>42618.836412037039</v>
      </c>
      <c r="B362" s="9">
        <f t="shared" si="66"/>
        <v>6</v>
      </c>
      <c r="C362" s="10" t="b">
        <f t="shared" si="60"/>
        <v>1</v>
      </c>
      <c r="D362" s="10" t="b">
        <f t="shared" si="61"/>
        <v>0</v>
      </c>
      <c r="E362" s="9">
        <f t="shared" si="67"/>
        <v>6</v>
      </c>
      <c r="F362" s="11" t="e">
        <f t="shared" si="62"/>
        <v>#VALUE!</v>
      </c>
      <c r="G362" s="10" t="b">
        <f t="shared" si="68"/>
        <v>0</v>
      </c>
      <c r="H362" s="11">
        <f xml:space="preserve"> created_at - HLOOKUP(YEAR(created_at),[1]!Start_Dates,3,0)</f>
        <v>18.836412037038826</v>
      </c>
      <c r="I362" s="10" t="str">
        <f t="shared" si="63"/>
        <v>Yes</v>
      </c>
      <c r="J362" s="9">
        <f t="shared" si="64"/>
        <v>2016</v>
      </c>
      <c r="K362" s="9">
        <f t="shared" si="70"/>
        <v>0</v>
      </c>
      <c r="L362" s="9">
        <f t="shared" si="70"/>
        <v>0</v>
      </c>
      <c r="M362" s="9">
        <f t="shared" si="70"/>
        <v>6</v>
      </c>
      <c r="N362" s="9">
        <f t="shared" si="70"/>
        <v>0</v>
      </c>
      <c r="O362" s="9">
        <f t="shared" si="70"/>
        <v>0</v>
      </c>
      <c r="P362" s="9">
        <f t="shared" si="70"/>
        <v>0</v>
      </c>
      <c r="Q362" s="9">
        <f t="shared" si="70"/>
        <v>0</v>
      </c>
      <c r="R362" t="s">
        <v>371</v>
      </c>
    </row>
    <row r="363" spans="1:18" x14ac:dyDescent="0.25">
      <c r="A363" s="8">
        <v>42618.873715277783</v>
      </c>
      <c r="B363" s="9">
        <f t="shared" si="66"/>
        <v>5</v>
      </c>
      <c r="C363" s="10" t="b">
        <f t="shared" si="60"/>
        <v>1</v>
      </c>
      <c r="D363" s="10" t="b">
        <f t="shared" si="61"/>
        <v>0</v>
      </c>
      <c r="E363" s="9">
        <f t="shared" si="67"/>
        <v>5</v>
      </c>
      <c r="F363" s="11" t="e">
        <f t="shared" si="62"/>
        <v>#VALUE!</v>
      </c>
      <c r="G363" s="10" t="b">
        <f t="shared" si="68"/>
        <v>0</v>
      </c>
      <c r="H363" s="11">
        <f xml:space="preserve"> created_at - HLOOKUP(YEAR(created_at),[1]!Start_Dates,3,0)</f>
        <v>18.873715277783049</v>
      </c>
      <c r="I363" s="10" t="str">
        <f t="shared" si="63"/>
        <v>Yes</v>
      </c>
      <c r="J363" s="9">
        <f t="shared" si="64"/>
        <v>2016</v>
      </c>
      <c r="K363" s="9">
        <f t="shared" si="70"/>
        <v>0</v>
      </c>
      <c r="L363" s="9">
        <f t="shared" si="70"/>
        <v>0</v>
      </c>
      <c r="M363" s="9">
        <f t="shared" si="70"/>
        <v>5</v>
      </c>
      <c r="N363" s="9">
        <f t="shared" si="70"/>
        <v>0</v>
      </c>
      <c r="O363" s="9">
        <f t="shared" si="70"/>
        <v>0</v>
      </c>
      <c r="P363" s="9">
        <f t="shared" si="70"/>
        <v>0</v>
      </c>
      <c r="Q363" s="9">
        <f t="shared" si="70"/>
        <v>0</v>
      </c>
      <c r="R363" t="s">
        <v>372</v>
      </c>
    </row>
    <row r="364" spans="1:18" x14ac:dyDescent="0.25">
      <c r="A364" s="8">
        <v>42618.921979166669</v>
      </c>
      <c r="B364" s="9">
        <f t="shared" si="66"/>
        <v>6</v>
      </c>
      <c r="C364" s="10" t="b">
        <f t="shared" si="60"/>
        <v>1</v>
      </c>
      <c r="D364" s="10" t="b">
        <f t="shared" si="61"/>
        <v>0</v>
      </c>
      <c r="E364" s="9">
        <f t="shared" si="67"/>
        <v>6</v>
      </c>
      <c r="F364" s="11" t="e">
        <f t="shared" si="62"/>
        <v>#VALUE!</v>
      </c>
      <c r="G364" s="10" t="b">
        <f t="shared" si="68"/>
        <v>0</v>
      </c>
      <c r="H364" s="11">
        <f xml:space="preserve"> created_at - HLOOKUP(YEAR(created_at),[1]!Start_Dates,3,0)</f>
        <v>18.921979166669189</v>
      </c>
      <c r="I364" s="10" t="str">
        <f t="shared" si="63"/>
        <v>Yes</v>
      </c>
      <c r="J364" s="9">
        <f t="shared" si="64"/>
        <v>2016</v>
      </c>
      <c r="K364" s="9">
        <f t="shared" si="70"/>
        <v>0</v>
      </c>
      <c r="L364" s="9">
        <f t="shared" si="70"/>
        <v>0</v>
      </c>
      <c r="M364" s="9">
        <f t="shared" si="70"/>
        <v>6</v>
      </c>
      <c r="N364" s="9">
        <f t="shared" si="70"/>
        <v>0</v>
      </c>
      <c r="O364" s="9">
        <f t="shared" si="70"/>
        <v>0</v>
      </c>
      <c r="P364" s="9">
        <f t="shared" si="70"/>
        <v>0</v>
      </c>
      <c r="Q364" s="9">
        <f t="shared" si="70"/>
        <v>0</v>
      </c>
      <c r="R364" t="s">
        <v>373</v>
      </c>
    </row>
    <row r="365" spans="1:18" x14ac:dyDescent="0.25">
      <c r="A365" s="8">
        <v>42618.963553240741</v>
      </c>
      <c r="B365" s="9">
        <f t="shared" si="66"/>
        <v>6</v>
      </c>
      <c r="C365" s="10" t="b">
        <f t="shared" si="60"/>
        <v>1</v>
      </c>
      <c r="D365" s="10" t="b">
        <f t="shared" si="61"/>
        <v>0</v>
      </c>
      <c r="E365" s="9">
        <f t="shared" si="67"/>
        <v>6</v>
      </c>
      <c r="F365" s="11" t="e">
        <f t="shared" si="62"/>
        <v>#VALUE!</v>
      </c>
      <c r="G365" s="10" t="b">
        <f t="shared" si="68"/>
        <v>0</v>
      </c>
      <c r="H365" s="11">
        <f xml:space="preserve"> created_at - HLOOKUP(YEAR(created_at),[1]!Start_Dates,3,0)</f>
        <v>18.963553240741021</v>
      </c>
      <c r="I365" s="10" t="str">
        <f t="shared" si="63"/>
        <v>Yes</v>
      </c>
      <c r="J365" s="9">
        <f t="shared" si="64"/>
        <v>2016</v>
      </c>
      <c r="K365" s="9">
        <f t="shared" si="70"/>
        <v>0</v>
      </c>
      <c r="L365" s="9">
        <f t="shared" si="70"/>
        <v>0</v>
      </c>
      <c r="M365" s="9">
        <f t="shared" si="70"/>
        <v>6</v>
      </c>
      <c r="N365" s="9">
        <f t="shared" si="70"/>
        <v>0</v>
      </c>
      <c r="O365" s="9">
        <f t="shared" si="70"/>
        <v>0</v>
      </c>
      <c r="P365" s="9">
        <f t="shared" si="70"/>
        <v>0</v>
      </c>
      <c r="Q365" s="9">
        <f t="shared" si="70"/>
        <v>0</v>
      </c>
      <c r="R365" t="s">
        <v>374</v>
      </c>
    </row>
    <row r="366" spans="1:18" x14ac:dyDescent="0.25">
      <c r="A366" s="8">
        <v>42618.964004629634</v>
      </c>
      <c r="B366" s="9">
        <f t="shared" si="66"/>
        <v>6</v>
      </c>
      <c r="C366" s="10" t="b">
        <f t="shared" si="60"/>
        <v>1</v>
      </c>
      <c r="D366" s="10" t="b">
        <f t="shared" si="61"/>
        <v>0</v>
      </c>
      <c r="E366" s="9">
        <f t="shared" si="67"/>
        <v>6</v>
      </c>
      <c r="F366" s="11" t="e">
        <f t="shared" si="62"/>
        <v>#VALUE!</v>
      </c>
      <c r="G366" s="10" t="b">
        <f t="shared" si="68"/>
        <v>0</v>
      </c>
      <c r="H366" s="11">
        <f xml:space="preserve"> created_at - HLOOKUP(YEAR(created_at),[1]!Start_Dates,3,0)</f>
        <v>18.964004629633564</v>
      </c>
      <c r="I366" s="10" t="str">
        <f t="shared" si="63"/>
        <v>Yes</v>
      </c>
      <c r="J366" s="9">
        <f t="shared" si="64"/>
        <v>2016</v>
      </c>
      <c r="K366" s="9">
        <f t="shared" si="70"/>
        <v>0</v>
      </c>
      <c r="L366" s="9">
        <f t="shared" si="70"/>
        <v>0</v>
      </c>
      <c r="M366" s="9">
        <f t="shared" si="70"/>
        <v>6</v>
      </c>
      <c r="N366" s="9">
        <f t="shared" si="70"/>
        <v>0</v>
      </c>
      <c r="O366" s="9">
        <f t="shared" si="70"/>
        <v>0</v>
      </c>
      <c r="P366" s="9">
        <f t="shared" si="70"/>
        <v>0</v>
      </c>
      <c r="Q366" s="9">
        <f t="shared" si="70"/>
        <v>0</v>
      </c>
      <c r="R366" t="s">
        <v>375</v>
      </c>
    </row>
    <row r="367" spans="1:18" x14ac:dyDescent="0.25">
      <c r="A367" s="8">
        <v>42618.992314814823</v>
      </c>
      <c r="B367" s="9">
        <f t="shared" si="66"/>
        <v>6</v>
      </c>
      <c r="C367" s="10" t="b">
        <f t="shared" si="60"/>
        <v>1</v>
      </c>
      <c r="D367" s="10" t="b">
        <f t="shared" si="61"/>
        <v>0</v>
      </c>
      <c r="E367" s="9">
        <f t="shared" si="67"/>
        <v>6</v>
      </c>
      <c r="F367" s="11" t="e">
        <f t="shared" si="62"/>
        <v>#VALUE!</v>
      </c>
      <c r="G367" s="10" t="b">
        <f t="shared" si="68"/>
        <v>0</v>
      </c>
      <c r="H367" s="11">
        <f xml:space="preserve"> created_at - HLOOKUP(YEAR(created_at),[1]!Start_Dates,3,0)</f>
        <v>18.992314814822748</v>
      </c>
      <c r="I367" s="10" t="str">
        <f t="shared" si="63"/>
        <v>Yes</v>
      </c>
      <c r="J367" s="9">
        <f t="shared" si="64"/>
        <v>2016</v>
      </c>
      <c r="K367" s="9">
        <f t="shared" si="70"/>
        <v>0</v>
      </c>
      <c r="L367" s="9">
        <f t="shared" si="70"/>
        <v>0</v>
      </c>
      <c r="M367" s="9">
        <f t="shared" si="70"/>
        <v>6</v>
      </c>
      <c r="N367" s="9">
        <f t="shared" si="70"/>
        <v>0</v>
      </c>
      <c r="O367" s="9">
        <f t="shared" si="70"/>
        <v>0</v>
      </c>
      <c r="P367" s="9">
        <f t="shared" si="70"/>
        <v>0</v>
      </c>
      <c r="Q367" s="9">
        <f t="shared" si="70"/>
        <v>0</v>
      </c>
      <c r="R367" t="s">
        <v>376</v>
      </c>
    </row>
    <row r="368" spans="1:18" x14ac:dyDescent="0.25">
      <c r="A368" s="8">
        <v>42619.034953703696</v>
      </c>
      <c r="B368" s="9">
        <f t="shared" si="66"/>
        <v>5</v>
      </c>
      <c r="C368" s="10" t="b">
        <f t="shared" si="60"/>
        <v>1</v>
      </c>
      <c r="D368" s="10" t="b">
        <f t="shared" si="61"/>
        <v>0</v>
      </c>
      <c r="E368" s="9">
        <f t="shared" si="67"/>
        <v>5</v>
      </c>
      <c r="F368" s="11" t="e">
        <f t="shared" si="62"/>
        <v>#VALUE!</v>
      </c>
      <c r="G368" s="10" t="b">
        <f t="shared" si="68"/>
        <v>0</v>
      </c>
      <c r="H368" s="11">
        <f xml:space="preserve"> created_at - HLOOKUP(YEAR(created_at),[1]!Start_Dates,3,0)</f>
        <v>19.034953703696374</v>
      </c>
      <c r="I368" s="10" t="str">
        <f t="shared" si="63"/>
        <v>Yes</v>
      </c>
      <c r="J368" s="9">
        <f t="shared" si="64"/>
        <v>2016</v>
      </c>
      <c r="K368" s="9">
        <f t="shared" si="70"/>
        <v>0</v>
      </c>
      <c r="L368" s="9">
        <f t="shared" si="70"/>
        <v>0</v>
      </c>
      <c r="M368" s="9">
        <f t="shared" si="70"/>
        <v>5</v>
      </c>
      <c r="N368" s="9">
        <f t="shared" si="70"/>
        <v>0</v>
      </c>
      <c r="O368" s="9">
        <f t="shared" si="70"/>
        <v>0</v>
      </c>
      <c r="P368" s="9">
        <f t="shared" si="70"/>
        <v>0</v>
      </c>
      <c r="Q368" s="9">
        <f t="shared" si="70"/>
        <v>0</v>
      </c>
      <c r="R368" t="s">
        <v>377</v>
      </c>
    </row>
    <row r="369" spans="1:18" x14ac:dyDescent="0.25">
      <c r="A369" s="8">
        <v>42619.089479166672</v>
      </c>
      <c r="B369" s="9">
        <f t="shared" si="66"/>
        <v>5</v>
      </c>
      <c r="C369" s="10" t="b">
        <f t="shared" si="60"/>
        <v>1</v>
      </c>
      <c r="D369" s="10" t="b">
        <f t="shared" si="61"/>
        <v>0</v>
      </c>
      <c r="E369" s="9">
        <f t="shared" si="67"/>
        <v>5</v>
      </c>
      <c r="F369" s="11" t="e">
        <f t="shared" si="62"/>
        <v>#VALUE!</v>
      </c>
      <c r="G369" s="10" t="b">
        <f t="shared" si="68"/>
        <v>0</v>
      </c>
      <c r="H369" s="11">
        <f xml:space="preserve"> created_at - HLOOKUP(YEAR(created_at),[1]!Start_Dates,3,0)</f>
        <v>19.08947916667239</v>
      </c>
      <c r="I369" s="10" t="str">
        <f t="shared" si="63"/>
        <v>Yes</v>
      </c>
      <c r="J369" s="9">
        <f t="shared" si="64"/>
        <v>2016</v>
      </c>
      <c r="K369" s="9">
        <f t="shared" si="70"/>
        <v>0</v>
      </c>
      <c r="L369" s="9">
        <f t="shared" si="70"/>
        <v>0</v>
      </c>
      <c r="M369" s="9">
        <f t="shared" si="70"/>
        <v>5</v>
      </c>
      <c r="N369" s="9">
        <f t="shared" si="70"/>
        <v>0</v>
      </c>
      <c r="O369" s="9">
        <f t="shared" si="70"/>
        <v>0</v>
      </c>
      <c r="P369" s="9">
        <f t="shared" si="70"/>
        <v>0</v>
      </c>
      <c r="Q369" s="9">
        <f t="shared" si="70"/>
        <v>0</v>
      </c>
      <c r="R369" t="s">
        <v>378</v>
      </c>
    </row>
    <row r="370" spans="1:18" x14ac:dyDescent="0.25">
      <c r="A370" s="8">
        <v>42619.123981481483</v>
      </c>
      <c r="B370" s="9">
        <f t="shared" si="66"/>
        <v>5</v>
      </c>
      <c r="C370" s="10" t="b">
        <f t="shared" si="60"/>
        <v>1</v>
      </c>
      <c r="D370" s="10" t="b">
        <f t="shared" si="61"/>
        <v>0</v>
      </c>
      <c r="E370" s="9">
        <f t="shared" si="67"/>
        <v>5</v>
      </c>
      <c r="F370" s="11" t="e">
        <f t="shared" si="62"/>
        <v>#VALUE!</v>
      </c>
      <c r="G370" s="10" t="b">
        <f t="shared" si="68"/>
        <v>0</v>
      </c>
      <c r="H370" s="11">
        <f xml:space="preserve"> created_at - HLOOKUP(YEAR(created_at),[1]!Start_Dates,3,0)</f>
        <v>19.123981481483497</v>
      </c>
      <c r="I370" s="10" t="str">
        <f t="shared" si="63"/>
        <v>Yes</v>
      </c>
      <c r="J370" s="9">
        <f t="shared" si="64"/>
        <v>2016</v>
      </c>
      <c r="K370" s="9">
        <f t="shared" ref="K370:Q385" si="71">IF(Data_Year = K$1, Hours_Wait, 0)</f>
        <v>0</v>
      </c>
      <c r="L370" s="9">
        <f t="shared" si="71"/>
        <v>0</v>
      </c>
      <c r="M370" s="9">
        <f t="shared" si="71"/>
        <v>5</v>
      </c>
      <c r="N370" s="9">
        <f t="shared" si="71"/>
        <v>0</v>
      </c>
      <c r="O370" s="9">
        <f t="shared" si="71"/>
        <v>0</v>
      </c>
      <c r="P370" s="9">
        <f t="shared" si="71"/>
        <v>0</v>
      </c>
      <c r="Q370" s="9">
        <f t="shared" si="71"/>
        <v>0</v>
      </c>
      <c r="R370" t="s">
        <v>379</v>
      </c>
    </row>
    <row r="371" spans="1:18" x14ac:dyDescent="0.25">
      <c r="A371" s="8">
        <v>42619.163090277783</v>
      </c>
      <c r="B371" s="9">
        <f t="shared" si="66"/>
        <v>7</v>
      </c>
      <c r="C371" s="10" t="b">
        <f t="shared" si="60"/>
        <v>1</v>
      </c>
      <c r="D371" s="10" t="b">
        <f t="shared" si="61"/>
        <v>0</v>
      </c>
      <c r="E371" s="9">
        <f t="shared" si="67"/>
        <v>7</v>
      </c>
      <c r="F371" s="11" t="e">
        <f t="shared" si="62"/>
        <v>#VALUE!</v>
      </c>
      <c r="G371" s="10" t="b">
        <f t="shared" si="68"/>
        <v>0</v>
      </c>
      <c r="H371" s="11">
        <f xml:space="preserve"> created_at - HLOOKUP(YEAR(created_at),[1]!Start_Dates,3,0)</f>
        <v>19.16309027778334</v>
      </c>
      <c r="I371" s="10" t="str">
        <f t="shared" si="63"/>
        <v>Yes</v>
      </c>
      <c r="J371" s="9">
        <f t="shared" si="64"/>
        <v>2016</v>
      </c>
      <c r="K371" s="9">
        <f t="shared" si="71"/>
        <v>0</v>
      </c>
      <c r="L371" s="9">
        <f t="shared" si="71"/>
        <v>0</v>
      </c>
      <c r="M371" s="9">
        <f t="shared" si="71"/>
        <v>7</v>
      </c>
      <c r="N371" s="9">
        <f t="shared" si="71"/>
        <v>0</v>
      </c>
      <c r="O371" s="9">
        <f t="shared" si="71"/>
        <v>0</v>
      </c>
      <c r="P371" s="9">
        <f t="shared" si="71"/>
        <v>0</v>
      </c>
      <c r="Q371" s="9">
        <f t="shared" si="71"/>
        <v>0</v>
      </c>
      <c r="R371" t="s">
        <v>380</v>
      </c>
    </row>
    <row r="372" spans="1:18" x14ac:dyDescent="0.25">
      <c r="A372" s="8">
        <v>42619.209548611107</v>
      </c>
      <c r="B372" s="9">
        <f t="shared" si="66"/>
        <v>8</v>
      </c>
      <c r="C372" s="10" t="b">
        <f t="shared" si="60"/>
        <v>1</v>
      </c>
      <c r="D372" s="10" t="b">
        <f t="shared" si="61"/>
        <v>0</v>
      </c>
      <c r="E372" s="9">
        <f t="shared" si="67"/>
        <v>8</v>
      </c>
      <c r="F372" s="11" t="e">
        <f t="shared" si="62"/>
        <v>#VALUE!</v>
      </c>
      <c r="G372" s="10" t="b">
        <f t="shared" si="68"/>
        <v>0</v>
      </c>
      <c r="H372" s="11">
        <f xml:space="preserve"> created_at - HLOOKUP(YEAR(created_at),[1]!Start_Dates,3,0)</f>
        <v>19.209548611106584</v>
      </c>
      <c r="I372" s="10" t="str">
        <f t="shared" si="63"/>
        <v>Yes</v>
      </c>
      <c r="J372" s="9">
        <f t="shared" si="64"/>
        <v>2016</v>
      </c>
      <c r="K372" s="9">
        <f t="shared" si="71"/>
        <v>0</v>
      </c>
      <c r="L372" s="9">
        <f t="shared" si="71"/>
        <v>0</v>
      </c>
      <c r="M372" s="9">
        <f t="shared" si="71"/>
        <v>8</v>
      </c>
      <c r="N372" s="9">
        <f t="shared" si="71"/>
        <v>0</v>
      </c>
      <c r="O372" s="9">
        <f t="shared" si="71"/>
        <v>0</v>
      </c>
      <c r="P372" s="9">
        <f t="shared" si="71"/>
        <v>0</v>
      </c>
      <c r="Q372" s="9">
        <f t="shared" si="71"/>
        <v>0</v>
      </c>
      <c r="R372" t="s">
        <v>381</v>
      </c>
    </row>
    <row r="373" spans="1:18" x14ac:dyDescent="0.25">
      <c r="A373" s="8">
        <v>42619.250451388893</v>
      </c>
      <c r="B373" s="9">
        <f t="shared" si="66"/>
        <v>7</v>
      </c>
      <c r="C373" s="10" t="b">
        <f t="shared" si="60"/>
        <v>1</v>
      </c>
      <c r="D373" s="10" t="b">
        <f t="shared" si="61"/>
        <v>0</v>
      </c>
      <c r="E373" s="9">
        <f t="shared" si="67"/>
        <v>7</v>
      </c>
      <c r="F373" s="11" t="e">
        <f t="shared" si="62"/>
        <v>#VALUE!</v>
      </c>
      <c r="G373" s="10" t="b">
        <f t="shared" si="68"/>
        <v>0</v>
      </c>
      <c r="H373" s="11">
        <f xml:space="preserve"> created_at - HLOOKUP(YEAR(created_at),[1]!Start_Dates,3,0)</f>
        <v>19.250451388892543</v>
      </c>
      <c r="I373" s="10" t="str">
        <f t="shared" si="63"/>
        <v>Yes</v>
      </c>
      <c r="J373" s="9">
        <f t="shared" si="64"/>
        <v>2016</v>
      </c>
      <c r="K373" s="9">
        <f t="shared" si="71"/>
        <v>0</v>
      </c>
      <c r="L373" s="9">
        <f t="shared" si="71"/>
        <v>0</v>
      </c>
      <c r="M373" s="9">
        <f t="shared" si="71"/>
        <v>7</v>
      </c>
      <c r="N373" s="9">
        <f t="shared" si="71"/>
        <v>0</v>
      </c>
      <c r="O373" s="9">
        <f t="shared" si="71"/>
        <v>0</v>
      </c>
      <c r="P373" s="9">
        <f t="shared" si="71"/>
        <v>0</v>
      </c>
      <c r="Q373" s="9">
        <f t="shared" si="71"/>
        <v>0</v>
      </c>
      <c r="R373" t="s">
        <v>382</v>
      </c>
    </row>
    <row r="374" spans="1:18" x14ac:dyDescent="0.25">
      <c r="A374" s="8">
        <v>42619.288368055553</v>
      </c>
      <c r="B374" s="9">
        <f t="shared" si="66"/>
        <v>6</v>
      </c>
      <c r="C374" s="10" t="b">
        <f t="shared" si="60"/>
        <v>1</v>
      </c>
      <c r="D374" s="10" t="b">
        <f t="shared" si="61"/>
        <v>0</v>
      </c>
      <c r="E374" s="9">
        <f t="shared" si="67"/>
        <v>6</v>
      </c>
      <c r="F374" s="11" t="e">
        <f t="shared" si="62"/>
        <v>#VALUE!</v>
      </c>
      <c r="G374" s="10" t="b">
        <f t="shared" si="68"/>
        <v>0</v>
      </c>
      <c r="H374" s="11">
        <f xml:space="preserve"> created_at - HLOOKUP(YEAR(created_at),[1]!Start_Dates,3,0)</f>
        <v>19.288368055553292</v>
      </c>
      <c r="I374" s="10" t="str">
        <f t="shared" si="63"/>
        <v>Yes</v>
      </c>
      <c r="J374" s="9">
        <f t="shared" si="64"/>
        <v>2016</v>
      </c>
      <c r="K374" s="9">
        <f t="shared" si="71"/>
        <v>0</v>
      </c>
      <c r="L374" s="9">
        <f t="shared" si="71"/>
        <v>0</v>
      </c>
      <c r="M374" s="9">
        <f t="shared" si="71"/>
        <v>6</v>
      </c>
      <c r="N374" s="9">
        <f t="shared" si="71"/>
        <v>0</v>
      </c>
      <c r="O374" s="9">
        <f t="shared" si="71"/>
        <v>0</v>
      </c>
      <c r="P374" s="9">
        <f t="shared" si="71"/>
        <v>0</v>
      </c>
      <c r="Q374" s="9">
        <f t="shared" si="71"/>
        <v>0</v>
      </c>
      <c r="R374" t="s">
        <v>383</v>
      </c>
    </row>
    <row r="375" spans="1:18" x14ac:dyDescent="0.25">
      <c r="A375" s="8">
        <v>42619.34611111111</v>
      </c>
      <c r="B375" s="9">
        <f t="shared" si="66"/>
        <v>3</v>
      </c>
      <c r="C375" s="10" t="b">
        <f t="shared" si="60"/>
        <v>1</v>
      </c>
      <c r="D375" s="10" t="b">
        <f t="shared" si="61"/>
        <v>0</v>
      </c>
      <c r="E375" s="9">
        <f t="shared" si="67"/>
        <v>3</v>
      </c>
      <c r="F375" s="11" t="e">
        <f t="shared" si="62"/>
        <v>#VALUE!</v>
      </c>
      <c r="G375" s="10" t="b">
        <f t="shared" si="68"/>
        <v>0</v>
      </c>
      <c r="H375" s="11">
        <f xml:space="preserve"> created_at - HLOOKUP(YEAR(created_at),[1]!Start_Dates,3,0)</f>
        <v>19.346111111110076</v>
      </c>
      <c r="I375" s="10" t="str">
        <f t="shared" si="63"/>
        <v>Yes</v>
      </c>
      <c r="J375" s="9">
        <f t="shared" si="64"/>
        <v>2016</v>
      </c>
      <c r="K375" s="9">
        <f t="shared" si="71"/>
        <v>0</v>
      </c>
      <c r="L375" s="9">
        <f t="shared" si="71"/>
        <v>0</v>
      </c>
      <c r="M375" s="9">
        <f t="shared" si="71"/>
        <v>3</v>
      </c>
      <c r="N375" s="9">
        <f t="shared" si="71"/>
        <v>0</v>
      </c>
      <c r="O375" s="9">
        <f t="shared" si="71"/>
        <v>0</v>
      </c>
      <c r="P375" s="9">
        <f t="shared" si="71"/>
        <v>0</v>
      </c>
      <c r="Q375" s="9">
        <f t="shared" si="71"/>
        <v>0</v>
      </c>
      <c r="R375" t="s">
        <v>384</v>
      </c>
    </row>
    <row r="376" spans="1:18" x14ac:dyDescent="0.25">
      <c r="A376" s="8">
        <v>42619.376643518517</v>
      </c>
      <c r="B376" s="9">
        <f t="shared" si="66"/>
        <v>3</v>
      </c>
      <c r="C376" s="10" t="b">
        <f t="shared" si="60"/>
        <v>1</v>
      </c>
      <c r="D376" s="10" t="b">
        <f t="shared" si="61"/>
        <v>0</v>
      </c>
      <c r="E376" s="9">
        <f t="shared" si="67"/>
        <v>3</v>
      </c>
      <c r="F376" s="11" t="e">
        <f t="shared" si="62"/>
        <v>#VALUE!</v>
      </c>
      <c r="G376" s="10" t="b">
        <f t="shared" si="68"/>
        <v>0</v>
      </c>
      <c r="H376" s="11">
        <f xml:space="preserve"> created_at - HLOOKUP(YEAR(created_at),[1]!Start_Dates,3,0)</f>
        <v>19.376643518517085</v>
      </c>
      <c r="I376" s="10" t="str">
        <f t="shared" si="63"/>
        <v>Yes</v>
      </c>
      <c r="J376" s="9">
        <f t="shared" si="64"/>
        <v>2016</v>
      </c>
      <c r="K376" s="9">
        <f t="shared" si="71"/>
        <v>0</v>
      </c>
      <c r="L376" s="9">
        <f t="shared" si="71"/>
        <v>0</v>
      </c>
      <c r="M376" s="9">
        <f t="shared" si="71"/>
        <v>3</v>
      </c>
      <c r="N376" s="9">
        <f t="shared" si="71"/>
        <v>0</v>
      </c>
      <c r="O376" s="9">
        <f t="shared" si="71"/>
        <v>0</v>
      </c>
      <c r="P376" s="9">
        <f t="shared" si="71"/>
        <v>0</v>
      </c>
      <c r="Q376" s="9">
        <f t="shared" si="71"/>
        <v>0</v>
      </c>
      <c r="R376" t="s">
        <v>385</v>
      </c>
    </row>
    <row r="377" spans="1:18" x14ac:dyDescent="0.25">
      <c r="A377" s="8">
        <v>42619.413935185177</v>
      </c>
      <c r="B377" s="9">
        <f t="shared" si="66"/>
        <v>1</v>
      </c>
      <c r="C377" s="10" t="b">
        <f t="shared" si="60"/>
        <v>1</v>
      </c>
      <c r="D377" s="10" t="b">
        <f t="shared" si="61"/>
        <v>0</v>
      </c>
      <c r="E377" s="9">
        <f t="shared" si="67"/>
        <v>1</v>
      </c>
      <c r="F377" s="11" t="e">
        <f t="shared" si="62"/>
        <v>#VALUE!</v>
      </c>
      <c r="G377" s="10" t="b">
        <f t="shared" si="68"/>
        <v>0</v>
      </c>
      <c r="H377" s="11">
        <f xml:space="preserve"> created_at - HLOOKUP(YEAR(created_at),[1]!Start_Dates,3,0)</f>
        <v>19.413935185177252</v>
      </c>
      <c r="I377" s="10" t="str">
        <f t="shared" si="63"/>
        <v>Yes</v>
      </c>
      <c r="J377" s="9">
        <f t="shared" si="64"/>
        <v>2016</v>
      </c>
      <c r="K377" s="9">
        <f t="shared" si="71"/>
        <v>0</v>
      </c>
      <c r="L377" s="9">
        <f t="shared" si="71"/>
        <v>0</v>
      </c>
      <c r="M377" s="9">
        <f t="shared" si="71"/>
        <v>1</v>
      </c>
      <c r="N377" s="9">
        <f t="shared" si="71"/>
        <v>0</v>
      </c>
      <c r="O377" s="9">
        <f t="shared" si="71"/>
        <v>0</v>
      </c>
      <c r="P377" s="9">
        <f t="shared" si="71"/>
        <v>0</v>
      </c>
      <c r="Q377" s="9">
        <f t="shared" si="71"/>
        <v>0</v>
      </c>
      <c r="R377" t="s">
        <v>386</v>
      </c>
    </row>
    <row r="378" spans="1:18" x14ac:dyDescent="0.25">
      <c r="A378" s="8">
        <v>42619.457812499997</v>
      </c>
      <c r="B378" s="9">
        <f t="shared" si="66"/>
        <v>0</v>
      </c>
      <c r="C378" s="10" t="b">
        <f t="shared" si="60"/>
        <v>0</v>
      </c>
      <c r="D378" s="10" t="b">
        <f t="shared" si="61"/>
        <v>0</v>
      </c>
      <c r="E378" s="9" t="e">
        <f t="shared" si="67"/>
        <v>#VALUE!</v>
      </c>
      <c r="F378" s="11" t="e">
        <f t="shared" si="62"/>
        <v>#VALUE!</v>
      </c>
      <c r="G378" s="10" t="b">
        <f t="shared" si="68"/>
        <v>1</v>
      </c>
      <c r="H378" s="11">
        <f xml:space="preserve"> created_at - HLOOKUP(YEAR(created_at),[1]!Start_Dates,3,0)</f>
        <v>19.45781249999709</v>
      </c>
      <c r="I378" s="10" t="str">
        <f t="shared" si="63"/>
        <v>No</v>
      </c>
      <c r="J378" s="9">
        <f t="shared" si="64"/>
        <v>2016</v>
      </c>
      <c r="K378" s="9">
        <f t="shared" si="71"/>
        <v>0</v>
      </c>
      <c r="L378" s="9">
        <f t="shared" si="71"/>
        <v>0</v>
      </c>
      <c r="M378" s="9">
        <f t="shared" si="71"/>
        <v>0</v>
      </c>
      <c r="N378" s="9">
        <f t="shared" si="71"/>
        <v>0</v>
      </c>
      <c r="O378" s="9">
        <f t="shared" si="71"/>
        <v>0</v>
      </c>
      <c r="P378" s="9">
        <f t="shared" si="71"/>
        <v>0</v>
      </c>
      <c r="Q378" s="9">
        <f t="shared" si="71"/>
        <v>0</v>
      </c>
      <c r="R378" t="s">
        <v>387</v>
      </c>
    </row>
    <row r="379" spans="1:18" x14ac:dyDescent="0.25">
      <c r="A379" s="8">
        <v>42619.532523148147</v>
      </c>
      <c r="B379" s="9">
        <f t="shared" si="66"/>
        <v>0</v>
      </c>
      <c r="C379" s="10" t="b">
        <f t="shared" si="60"/>
        <v>1</v>
      </c>
      <c r="D379" s="10" t="b">
        <f t="shared" si="61"/>
        <v>0</v>
      </c>
      <c r="E379" s="9" t="e">
        <f t="shared" si="67"/>
        <v>#VALUE!</v>
      </c>
      <c r="F379" s="11" t="e">
        <f t="shared" si="62"/>
        <v>#VALUE!</v>
      </c>
      <c r="G379" s="10" t="b">
        <f t="shared" si="68"/>
        <v>0</v>
      </c>
      <c r="H379" s="11">
        <f xml:space="preserve"> created_at - HLOOKUP(YEAR(created_at),[1]!Start_Dates,3,0)</f>
        <v>19.532523148147448</v>
      </c>
      <c r="I379" s="10" t="str">
        <f t="shared" si="63"/>
        <v>Yes</v>
      </c>
      <c r="J379" s="9">
        <f t="shared" si="64"/>
        <v>2016</v>
      </c>
      <c r="K379" s="9">
        <f t="shared" si="71"/>
        <v>0</v>
      </c>
      <c r="L379" s="9">
        <f t="shared" si="71"/>
        <v>0</v>
      </c>
      <c r="M379" s="9">
        <f t="shared" si="71"/>
        <v>0</v>
      </c>
      <c r="N379" s="9">
        <f t="shared" si="71"/>
        <v>0</v>
      </c>
      <c r="O379" s="9">
        <f t="shared" si="71"/>
        <v>0</v>
      </c>
      <c r="P379" s="9">
        <f t="shared" si="71"/>
        <v>0</v>
      </c>
      <c r="Q379" s="9">
        <f t="shared" si="71"/>
        <v>0</v>
      </c>
      <c r="R379" t="s">
        <v>388</v>
      </c>
    </row>
    <row r="380" spans="1:18" x14ac:dyDescent="0.25">
      <c r="A380" s="8">
        <v>42619.571238425917</v>
      </c>
      <c r="B380" s="9">
        <f t="shared" si="66"/>
        <v>0</v>
      </c>
      <c r="C380" s="10" t="b">
        <f t="shared" si="60"/>
        <v>0</v>
      </c>
      <c r="D380" s="10" t="b">
        <f t="shared" si="61"/>
        <v>0</v>
      </c>
      <c r="E380" s="9" t="e">
        <f t="shared" si="67"/>
        <v>#VALUE!</v>
      </c>
      <c r="F380" s="11" t="e">
        <f t="shared" si="62"/>
        <v>#VALUE!</v>
      </c>
      <c r="G380" s="10" t="b">
        <f t="shared" si="68"/>
        <v>0</v>
      </c>
      <c r="H380" s="11">
        <f xml:space="preserve"> created_at - HLOOKUP(YEAR(created_at),[1]!Start_Dates,3,0)</f>
        <v>19.571238425916818</v>
      </c>
      <c r="I380" s="10" t="str">
        <f t="shared" si="63"/>
        <v>No</v>
      </c>
      <c r="J380" s="9">
        <f t="shared" si="64"/>
        <v>2016</v>
      </c>
      <c r="K380" s="9">
        <f t="shared" si="71"/>
        <v>0</v>
      </c>
      <c r="L380" s="9">
        <f t="shared" si="71"/>
        <v>0</v>
      </c>
      <c r="M380" s="9">
        <f t="shared" si="71"/>
        <v>0</v>
      </c>
      <c r="N380" s="9">
        <f t="shared" si="71"/>
        <v>0</v>
      </c>
      <c r="O380" s="9">
        <f t="shared" si="71"/>
        <v>0</v>
      </c>
      <c r="P380" s="9">
        <f t="shared" si="71"/>
        <v>0</v>
      </c>
      <c r="Q380" s="9">
        <f t="shared" si="71"/>
        <v>0</v>
      </c>
      <c r="R380" t="s">
        <v>389</v>
      </c>
    </row>
    <row r="381" spans="1:18" x14ac:dyDescent="0.25">
      <c r="A381" s="8">
        <v>42619.572974537034</v>
      </c>
      <c r="B381" s="9">
        <f t="shared" si="66"/>
        <v>0</v>
      </c>
      <c r="C381" s="10" t="b">
        <f t="shared" si="60"/>
        <v>0</v>
      </c>
      <c r="D381" s="10" t="b">
        <f t="shared" si="61"/>
        <v>0</v>
      </c>
      <c r="E381" s="9" t="e">
        <f t="shared" si="67"/>
        <v>#VALUE!</v>
      </c>
      <c r="F381" s="11" t="e">
        <f t="shared" si="62"/>
        <v>#VALUE!</v>
      </c>
      <c r="G381" s="10" t="b">
        <f t="shared" si="68"/>
        <v>0</v>
      </c>
      <c r="H381" s="11">
        <f xml:space="preserve"> created_at - HLOOKUP(YEAR(created_at),[1]!Start_Dates,3,0)</f>
        <v>19.572974537033588</v>
      </c>
      <c r="I381" s="10" t="str">
        <f t="shared" si="63"/>
        <v>No</v>
      </c>
      <c r="J381" s="9">
        <f t="shared" si="64"/>
        <v>2016</v>
      </c>
      <c r="K381" s="9">
        <f t="shared" si="71"/>
        <v>0</v>
      </c>
      <c r="L381" s="9">
        <f t="shared" si="71"/>
        <v>0</v>
      </c>
      <c r="M381" s="9">
        <f t="shared" si="71"/>
        <v>0</v>
      </c>
      <c r="N381" s="9">
        <f t="shared" si="71"/>
        <v>0</v>
      </c>
      <c r="O381" s="9">
        <f t="shared" si="71"/>
        <v>0</v>
      </c>
      <c r="P381" s="9">
        <f t="shared" si="71"/>
        <v>0</v>
      </c>
      <c r="Q381" s="9">
        <f t="shared" si="71"/>
        <v>0</v>
      </c>
      <c r="R381" t="s">
        <v>390</v>
      </c>
    </row>
    <row r="382" spans="1:18" x14ac:dyDescent="0.25">
      <c r="A382" s="8">
        <v>42619.603194444448</v>
      </c>
      <c r="B382" s="9">
        <f t="shared" si="66"/>
        <v>0</v>
      </c>
      <c r="C382" s="10" t="b">
        <f t="shared" si="60"/>
        <v>0</v>
      </c>
      <c r="D382" s="10" t="b">
        <f t="shared" si="61"/>
        <v>0</v>
      </c>
      <c r="E382" s="9" t="e">
        <f t="shared" si="67"/>
        <v>#VALUE!</v>
      </c>
      <c r="F382" s="11" t="e">
        <f t="shared" si="62"/>
        <v>#VALUE!</v>
      </c>
      <c r="G382" s="10" t="b">
        <f t="shared" si="68"/>
        <v>1</v>
      </c>
      <c r="H382" s="11">
        <f xml:space="preserve"> created_at - HLOOKUP(YEAR(created_at),[1]!Start_Dates,3,0)</f>
        <v>19.603194444447581</v>
      </c>
      <c r="I382" s="10" t="str">
        <f t="shared" si="63"/>
        <v>No</v>
      </c>
      <c r="J382" s="9">
        <f t="shared" si="64"/>
        <v>2016</v>
      </c>
      <c r="K382" s="9">
        <f t="shared" si="71"/>
        <v>0</v>
      </c>
      <c r="L382" s="9">
        <f t="shared" si="71"/>
        <v>0</v>
      </c>
      <c r="M382" s="9">
        <f t="shared" si="71"/>
        <v>0</v>
      </c>
      <c r="N382" s="9">
        <f t="shared" si="71"/>
        <v>0</v>
      </c>
      <c r="O382" s="9">
        <f t="shared" si="71"/>
        <v>0</v>
      </c>
      <c r="P382" s="9">
        <f t="shared" si="71"/>
        <v>0</v>
      </c>
      <c r="Q382" s="9">
        <f t="shared" si="71"/>
        <v>0</v>
      </c>
      <c r="R382" t="s">
        <v>391</v>
      </c>
    </row>
    <row r="383" spans="1:18" x14ac:dyDescent="0.25">
      <c r="A383" s="8">
        <v>42619.648402777777</v>
      </c>
      <c r="B383" s="9">
        <f t="shared" si="66"/>
        <v>0</v>
      </c>
      <c r="C383" s="10" t="b">
        <f t="shared" si="60"/>
        <v>0</v>
      </c>
      <c r="D383" s="10" t="b">
        <f t="shared" si="61"/>
        <v>0</v>
      </c>
      <c r="E383" s="9" t="e">
        <f t="shared" si="67"/>
        <v>#VALUE!</v>
      </c>
      <c r="F383" s="11" t="e">
        <f t="shared" si="62"/>
        <v>#VALUE!</v>
      </c>
      <c r="G383" s="10" t="b">
        <f t="shared" si="68"/>
        <v>1</v>
      </c>
      <c r="H383" s="11">
        <f xml:space="preserve"> created_at - HLOOKUP(YEAR(created_at),[1]!Start_Dates,3,0)</f>
        <v>19.648402777776937</v>
      </c>
      <c r="I383" s="10" t="str">
        <f t="shared" si="63"/>
        <v>No</v>
      </c>
      <c r="J383" s="9">
        <f t="shared" si="64"/>
        <v>2016</v>
      </c>
      <c r="K383" s="9">
        <f t="shared" si="71"/>
        <v>0</v>
      </c>
      <c r="L383" s="9">
        <f t="shared" si="71"/>
        <v>0</v>
      </c>
      <c r="M383" s="9">
        <f t="shared" si="71"/>
        <v>0</v>
      </c>
      <c r="N383" s="9">
        <f t="shared" si="71"/>
        <v>0</v>
      </c>
      <c r="O383" s="9">
        <f t="shared" si="71"/>
        <v>0</v>
      </c>
      <c r="P383" s="9">
        <f t="shared" si="71"/>
        <v>0</v>
      </c>
      <c r="Q383" s="9">
        <f t="shared" si="71"/>
        <v>0</v>
      </c>
      <c r="R383" t="s">
        <v>392</v>
      </c>
    </row>
    <row r="384" spans="1:18" x14ac:dyDescent="0.25">
      <c r="A384" s="8">
        <v>42619.666215277779</v>
      </c>
      <c r="B384" s="9">
        <f t="shared" si="66"/>
        <v>0</v>
      </c>
      <c r="C384" s="10" t="b">
        <f t="shared" si="60"/>
        <v>0</v>
      </c>
      <c r="D384" s="10" t="b">
        <f t="shared" si="61"/>
        <v>0</v>
      </c>
      <c r="E384" s="9" t="e">
        <f t="shared" si="67"/>
        <v>#VALUE!</v>
      </c>
      <c r="F384" s="11" t="e">
        <f t="shared" si="62"/>
        <v>#VALUE!</v>
      </c>
      <c r="G384" s="10" t="b">
        <f t="shared" si="68"/>
        <v>0</v>
      </c>
      <c r="H384" s="11">
        <f xml:space="preserve"> created_at - HLOOKUP(YEAR(created_at),[1]!Start_Dates,3,0)</f>
        <v>19.666215277778974</v>
      </c>
      <c r="I384" s="10" t="str">
        <f t="shared" si="63"/>
        <v>No</v>
      </c>
      <c r="J384" s="9">
        <f t="shared" si="64"/>
        <v>2016</v>
      </c>
      <c r="K384" s="9">
        <f t="shared" si="71"/>
        <v>0</v>
      </c>
      <c r="L384" s="9">
        <f t="shared" si="71"/>
        <v>0</v>
      </c>
      <c r="M384" s="9">
        <f t="shared" si="71"/>
        <v>0</v>
      </c>
      <c r="N384" s="9">
        <f t="shared" si="71"/>
        <v>0</v>
      </c>
      <c r="O384" s="9">
        <f t="shared" si="71"/>
        <v>0</v>
      </c>
      <c r="P384" s="9">
        <f t="shared" si="71"/>
        <v>0</v>
      </c>
      <c r="Q384" s="9">
        <f t="shared" si="71"/>
        <v>0</v>
      </c>
      <c r="R384" t="s">
        <v>393</v>
      </c>
    </row>
    <row r="385" spans="1:18" x14ac:dyDescent="0.25">
      <c r="A385" s="8">
        <v>42619.707650462973</v>
      </c>
      <c r="B385" s="9">
        <f t="shared" si="66"/>
        <v>0</v>
      </c>
      <c r="C385" s="10" t="b">
        <f t="shared" si="60"/>
        <v>0</v>
      </c>
      <c r="D385" s="10" t="b">
        <f t="shared" si="61"/>
        <v>0</v>
      </c>
      <c r="E385" s="9" t="e">
        <f t="shared" si="67"/>
        <v>#VALUE!</v>
      </c>
      <c r="F385" s="11" t="e">
        <f t="shared" si="62"/>
        <v>#VALUE!</v>
      </c>
      <c r="G385" s="10" t="b">
        <f t="shared" si="68"/>
        <v>1</v>
      </c>
      <c r="H385" s="11">
        <f xml:space="preserve"> created_at - HLOOKUP(YEAR(created_at),[1]!Start_Dates,3,0)</f>
        <v>19.707650462973106</v>
      </c>
      <c r="I385" s="10" t="str">
        <f t="shared" si="63"/>
        <v>No</v>
      </c>
      <c r="J385" s="9">
        <f t="shared" si="64"/>
        <v>2016</v>
      </c>
      <c r="K385" s="9">
        <f t="shared" si="71"/>
        <v>0</v>
      </c>
      <c r="L385" s="9">
        <f t="shared" si="71"/>
        <v>0</v>
      </c>
      <c r="M385" s="9">
        <f t="shared" si="71"/>
        <v>0</v>
      </c>
      <c r="N385" s="9">
        <f t="shared" si="71"/>
        <v>0</v>
      </c>
      <c r="O385" s="9">
        <f t="shared" si="71"/>
        <v>0</v>
      </c>
      <c r="P385" s="9">
        <f t="shared" si="71"/>
        <v>0</v>
      </c>
      <c r="Q385" s="9">
        <f t="shared" si="71"/>
        <v>0</v>
      </c>
      <c r="R385" t="s">
        <v>394</v>
      </c>
    </row>
    <row r="386" spans="1:18" x14ac:dyDescent="0.25">
      <c r="A386" s="8">
        <v>42619.741701388892</v>
      </c>
      <c r="B386" s="9">
        <f t="shared" si="66"/>
        <v>0</v>
      </c>
      <c r="C386" s="10" t="b">
        <f t="shared" ref="C386:C449" si="72">ISNUMBER(SEARCH("hour",R386))</f>
        <v>0</v>
      </c>
      <c r="D386" s="10" t="b">
        <f t="shared" ref="D386:D449" si="73">ISNUMBER(SEARCH("to wadsworth",R386))</f>
        <v>0</v>
      </c>
      <c r="E386" s="9" t="e">
        <f t="shared" si="67"/>
        <v>#VALUE!</v>
      </c>
      <c r="F386" s="11" t="e">
        <f t="shared" ref="F386:F449" si="74">IF(E386&lt;&gt;"", VALUE(LEFT(E386,FIND(" ",E386)-1)),0)</f>
        <v>#VALUE!</v>
      </c>
      <c r="G386" s="10" t="b">
        <f t="shared" si="68"/>
        <v>1</v>
      </c>
      <c r="H386" s="11">
        <f xml:space="preserve"> created_at - HLOOKUP(YEAR(created_at),[1]!Start_Dates,3,0)</f>
        <v>19.74170138889167</v>
      </c>
      <c r="I386" s="10" t="str">
        <f t="shared" ref="I386:I449" si="75">IF(ISERR(SEARCH("hour",R386)), "No", "Yes")</f>
        <v>No</v>
      </c>
      <c r="J386" s="9">
        <f t="shared" ref="J386:J449" si="76">YEAR(A386)</f>
        <v>2016</v>
      </c>
      <c r="K386" s="9">
        <f t="shared" ref="K386:Q401" si="77">IF(Data_Year = K$1, Hours_Wait, 0)</f>
        <v>0</v>
      </c>
      <c r="L386" s="9">
        <f t="shared" si="77"/>
        <v>0</v>
      </c>
      <c r="M386" s="9">
        <f t="shared" si="77"/>
        <v>0</v>
      </c>
      <c r="N386" s="9">
        <f t="shared" si="77"/>
        <v>0</v>
      </c>
      <c r="O386" s="9">
        <f t="shared" si="77"/>
        <v>0</v>
      </c>
      <c r="P386" s="9">
        <f t="shared" si="77"/>
        <v>0</v>
      </c>
      <c r="Q386" s="9">
        <f t="shared" si="77"/>
        <v>0</v>
      </c>
      <c r="R386" t="s">
        <v>395</v>
      </c>
    </row>
    <row r="387" spans="1:18" x14ac:dyDescent="0.25">
      <c r="A387" s="8">
        <v>42619.756180555552</v>
      </c>
      <c r="B387" s="9">
        <f t="shared" ref="B387:B450" si="78">IF(ISNUMBER(E387), E387, 0)</f>
        <v>0</v>
      </c>
      <c r="C387" s="10" t="b">
        <f t="shared" si="72"/>
        <v>0</v>
      </c>
      <c r="D387" s="10" t="b">
        <f t="shared" si="73"/>
        <v>0</v>
      </c>
      <c r="E387" s="9" t="e">
        <f t="shared" ref="E387:E450" si="79" xml:space="preserve"> ABS(VALUE(MID(R387, (SEARCH("hour", R387) - 3), 2)))</f>
        <v>#VALUE!</v>
      </c>
      <c r="F387" s="11" t="e">
        <f t="shared" si="74"/>
        <v>#VALUE!</v>
      </c>
      <c r="G387" s="10" t="b">
        <f t="shared" ref="G387:G450" si="80">OR(ISNUMBER(SEARCH("clear", R387)), ISNUMBER(SEARCH("no wait", R387)))</f>
        <v>1</v>
      </c>
      <c r="H387" s="11">
        <f xml:space="preserve"> created_at - HLOOKUP(YEAR(created_at),[1]!Start_Dates,3,0)</f>
        <v>19.756180555552419</v>
      </c>
      <c r="I387" s="10" t="str">
        <f t="shared" si="75"/>
        <v>No</v>
      </c>
      <c r="J387" s="9">
        <f t="shared" si="76"/>
        <v>2016</v>
      </c>
      <c r="K387" s="9">
        <f t="shared" si="77"/>
        <v>0</v>
      </c>
      <c r="L387" s="9">
        <f t="shared" si="77"/>
        <v>0</v>
      </c>
      <c r="M387" s="9">
        <f t="shared" si="77"/>
        <v>0</v>
      </c>
      <c r="N387" s="9">
        <f t="shared" si="77"/>
        <v>0</v>
      </c>
      <c r="O387" s="9">
        <f t="shared" si="77"/>
        <v>0</v>
      </c>
      <c r="P387" s="9">
        <f t="shared" si="77"/>
        <v>0</v>
      </c>
      <c r="Q387" s="9">
        <f t="shared" si="77"/>
        <v>0</v>
      </c>
      <c r="R387" t="s">
        <v>396</v>
      </c>
    </row>
    <row r="388" spans="1:18" x14ac:dyDescent="0.25">
      <c r="A388" s="8">
        <v>42970.778946759259</v>
      </c>
      <c r="B388" s="9">
        <f t="shared" si="78"/>
        <v>0</v>
      </c>
      <c r="C388" s="10" t="b">
        <f t="shared" si="72"/>
        <v>0</v>
      </c>
      <c r="D388" s="10" t="b">
        <f t="shared" si="73"/>
        <v>0</v>
      </c>
      <c r="E388" s="9" t="e">
        <f t="shared" si="79"/>
        <v>#VALUE!</v>
      </c>
      <c r="F388" s="11" t="e">
        <f t="shared" si="74"/>
        <v>#VALUE!</v>
      </c>
      <c r="G388" s="10" t="b">
        <f t="shared" si="80"/>
        <v>0</v>
      </c>
      <c r="H388" s="11">
        <f xml:space="preserve"> created_at - HLOOKUP(YEAR(created_at),[1]!Start_Dates,3,0)</f>
        <v>0.77894675925927004</v>
      </c>
      <c r="I388" s="10" t="str">
        <f t="shared" si="75"/>
        <v>No</v>
      </c>
      <c r="J388" s="9">
        <f t="shared" si="76"/>
        <v>2017</v>
      </c>
      <c r="K388" s="9">
        <f t="shared" si="77"/>
        <v>0</v>
      </c>
      <c r="L388" s="9">
        <f t="shared" si="77"/>
        <v>0</v>
      </c>
      <c r="M388" s="9">
        <f t="shared" si="77"/>
        <v>0</v>
      </c>
      <c r="N388" s="9">
        <f t="shared" si="77"/>
        <v>0</v>
      </c>
      <c r="O388" s="9">
        <f t="shared" si="77"/>
        <v>0</v>
      </c>
      <c r="P388" s="9">
        <f t="shared" si="77"/>
        <v>0</v>
      </c>
      <c r="Q388" s="9">
        <f t="shared" si="77"/>
        <v>0</v>
      </c>
      <c r="R388" t="s">
        <v>397</v>
      </c>
    </row>
    <row r="389" spans="1:18" x14ac:dyDescent="0.25">
      <c r="A389" s="8">
        <v>42970.780601851853</v>
      </c>
      <c r="B389" s="9">
        <f t="shared" si="78"/>
        <v>0</v>
      </c>
      <c r="C389" s="10" t="b">
        <f t="shared" si="72"/>
        <v>0</v>
      </c>
      <c r="D389" s="10" t="b">
        <f t="shared" si="73"/>
        <v>0</v>
      </c>
      <c r="E389" s="9" t="e">
        <f t="shared" si="79"/>
        <v>#VALUE!</v>
      </c>
      <c r="F389" s="11" t="e">
        <f t="shared" si="74"/>
        <v>#VALUE!</v>
      </c>
      <c r="G389" s="10" t="b">
        <f t="shared" si="80"/>
        <v>0</v>
      </c>
      <c r="H389" s="11">
        <f xml:space="preserve"> created_at - HLOOKUP(YEAR(created_at),[1]!Start_Dates,3,0)</f>
        <v>0.78060185185313458</v>
      </c>
      <c r="I389" s="10" t="str">
        <f t="shared" si="75"/>
        <v>No</v>
      </c>
      <c r="J389" s="9">
        <f t="shared" si="76"/>
        <v>2017</v>
      </c>
      <c r="K389" s="9">
        <f t="shared" si="77"/>
        <v>0</v>
      </c>
      <c r="L389" s="9">
        <f t="shared" si="77"/>
        <v>0</v>
      </c>
      <c r="M389" s="9">
        <f t="shared" si="77"/>
        <v>0</v>
      </c>
      <c r="N389" s="9">
        <f t="shared" si="77"/>
        <v>0</v>
      </c>
      <c r="O389" s="9">
        <f t="shared" si="77"/>
        <v>0</v>
      </c>
      <c r="P389" s="9">
        <f t="shared" si="77"/>
        <v>0</v>
      </c>
      <c r="Q389" s="9">
        <f t="shared" si="77"/>
        <v>0</v>
      </c>
      <c r="R389" t="s">
        <v>398</v>
      </c>
    </row>
    <row r="390" spans="1:18" x14ac:dyDescent="0.25">
      <c r="A390" s="8">
        <v>42971.73300925926</v>
      </c>
      <c r="B390" s="9">
        <f t="shared" si="78"/>
        <v>0</v>
      </c>
      <c r="C390" s="10" t="b">
        <f t="shared" si="72"/>
        <v>0</v>
      </c>
      <c r="D390" s="10" t="b">
        <f t="shared" si="73"/>
        <v>0</v>
      </c>
      <c r="E390" s="9" t="e">
        <f t="shared" si="79"/>
        <v>#VALUE!</v>
      </c>
      <c r="F390" s="11" t="e">
        <f t="shared" si="74"/>
        <v>#VALUE!</v>
      </c>
      <c r="G390" s="10" t="b">
        <f t="shared" si="80"/>
        <v>0</v>
      </c>
      <c r="H390" s="11">
        <f xml:space="preserve"> created_at - HLOOKUP(YEAR(created_at),[1]!Start_Dates,3,0)</f>
        <v>1.7330092592601432</v>
      </c>
      <c r="I390" s="10" t="str">
        <f t="shared" si="75"/>
        <v>No</v>
      </c>
      <c r="J390" s="9">
        <f t="shared" si="76"/>
        <v>2017</v>
      </c>
      <c r="K390" s="9">
        <f t="shared" si="77"/>
        <v>0</v>
      </c>
      <c r="L390" s="9">
        <f t="shared" si="77"/>
        <v>0</v>
      </c>
      <c r="M390" s="9">
        <f t="shared" si="77"/>
        <v>0</v>
      </c>
      <c r="N390" s="9">
        <f t="shared" si="77"/>
        <v>0</v>
      </c>
      <c r="O390" s="9">
        <f t="shared" si="77"/>
        <v>0</v>
      </c>
      <c r="P390" s="9">
        <f t="shared" si="77"/>
        <v>0</v>
      </c>
      <c r="Q390" s="9">
        <f t="shared" si="77"/>
        <v>0</v>
      </c>
      <c r="R390" t="s">
        <v>399</v>
      </c>
    </row>
    <row r="391" spans="1:18" x14ac:dyDescent="0.25">
      <c r="A391" s="8">
        <v>42971.860358796293</v>
      </c>
      <c r="B391" s="9">
        <f t="shared" si="78"/>
        <v>0</v>
      </c>
      <c r="C391" s="10" t="b">
        <f t="shared" si="72"/>
        <v>0</v>
      </c>
      <c r="D391" s="10" t="b">
        <f t="shared" si="73"/>
        <v>0</v>
      </c>
      <c r="E391" s="9" t="e">
        <f t="shared" si="79"/>
        <v>#VALUE!</v>
      </c>
      <c r="F391" s="11" t="e">
        <f t="shared" si="74"/>
        <v>#VALUE!</v>
      </c>
      <c r="G391" s="10" t="b">
        <f t="shared" si="80"/>
        <v>0</v>
      </c>
      <c r="H391" s="11">
        <f xml:space="preserve"> created_at - HLOOKUP(YEAR(created_at),[1]!Start_Dates,3,0)</f>
        <v>1.8603587962934398</v>
      </c>
      <c r="I391" s="10" t="str">
        <f t="shared" si="75"/>
        <v>No</v>
      </c>
      <c r="J391" s="9">
        <f t="shared" si="76"/>
        <v>2017</v>
      </c>
      <c r="K391" s="9">
        <f t="shared" si="77"/>
        <v>0</v>
      </c>
      <c r="L391" s="9">
        <f t="shared" si="77"/>
        <v>0</v>
      </c>
      <c r="M391" s="9">
        <f t="shared" si="77"/>
        <v>0</v>
      </c>
      <c r="N391" s="9">
        <f t="shared" si="77"/>
        <v>0</v>
      </c>
      <c r="O391" s="9">
        <f t="shared" si="77"/>
        <v>0</v>
      </c>
      <c r="P391" s="9">
        <f t="shared" si="77"/>
        <v>0</v>
      </c>
      <c r="Q391" s="9">
        <f t="shared" si="77"/>
        <v>0</v>
      </c>
      <c r="R391" t="s">
        <v>400</v>
      </c>
    </row>
    <row r="392" spans="1:18" x14ac:dyDescent="0.25">
      <c r="A392" s="8">
        <v>42973.100069444437</v>
      </c>
      <c r="B392" s="9">
        <f t="shared" si="78"/>
        <v>1</v>
      </c>
      <c r="C392" s="10" t="b">
        <f t="shared" si="72"/>
        <v>1</v>
      </c>
      <c r="D392" s="10" t="b">
        <f t="shared" si="73"/>
        <v>0</v>
      </c>
      <c r="E392" s="9">
        <f t="shared" si="79"/>
        <v>1</v>
      </c>
      <c r="F392" s="11" t="e">
        <f t="shared" si="74"/>
        <v>#VALUE!</v>
      </c>
      <c r="G392" s="10" t="b">
        <f t="shared" si="80"/>
        <v>0</v>
      </c>
      <c r="H392" s="11">
        <f xml:space="preserve"> created_at - HLOOKUP(YEAR(created_at),[1]!Start_Dates,3,0)</f>
        <v>3.1000694444373948</v>
      </c>
      <c r="I392" s="10" t="str">
        <f t="shared" si="75"/>
        <v>Yes</v>
      </c>
      <c r="J392" s="9">
        <f t="shared" si="76"/>
        <v>2017</v>
      </c>
      <c r="K392" s="9">
        <f t="shared" si="77"/>
        <v>0</v>
      </c>
      <c r="L392" s="9">
        <f t="shared" si="77"/>
        <v>0</v>
      </c>
      <c r="M392" s="9">
        <f t="shared" si="77"/>
        <v>0</v>
      </c>
      <c r="N392" s="9">
        <f t="shared" si="77"/>
        <v>1</v>
      </c>
      <c r="O392" s="9">
        <f t="shared" si="77"/>
        <v>0</v>
      </c>
      <c r="P392" s="9">
        <f t="shared" si="77"/>
        <v>0</v>
      </c>
      <c r="Q392" s="9">
        <f t="shared" si="77"/>
        <v>0</v>
      </c>
      <c r="R392" t="s">
        <v>401</v>
      </c>
    </row>
    <row r="393" spans="1:18" x14ac:dyDescent="0.25">
      <c r="A393" s="8">
        <v>42973.101238425923</v>
      </c>
      <c r="B393" s="9">
        <f t="shared" si="78"/>
        <v>0</v>
      </c>
      <c r="C393" s="10" t="b">
        <f t="shared" si="72"/>
        <v>0</v>
      </c>
      <c r="D393" s="10" t="b">
        <f t="shared" si="73"/>
        <v>0</v>
      </c>
      <c r="E393" s="9" t="e">
        <f t="shared" si="79"/>
        <v>#VALUE!</v>
      </c>
      <c r="F393" s="11" t="e">
        <f t="shared" si="74"/>
        <v>#VALUE!</v>
      </c>
      <c r="G393" s="10" t="b">
        <f t="shared" si="80"/>
        <v>0</v>
      </c>
      <c r="H393" s="11">
        <f xml:space="preserve"> created_at - HLOOKUP(YEAR(created_at),[1]!Start_Dates,3,0)</f>
        <v>3.1012384259229293</v>
      </c>
      <c r="I393" s="10" t="str">
        <f t="shared" si="75"/>
        <v>No</v>
      </c>
      <c r="J393" s="9">
        <f t="shared" si="76"/>
        <v>2017</v>
      </c>
      <c r="K393" s="9">
        <f t="shared" si="77"/>
        <v>0</v>
      </c>
      <c r="L393" s="9">
        <f t="shared" si="77"/>
        <v>0</v>
      </c>
      <c r="M393" s="9">
        <f t="shared" si="77"/>
        <v>0</v>
      </c>
      <c r="N393" s="9">
        <f t="shared" si="77"/>
        <v>0</v>
      </c>
      <c r="O393" s="9">
        <f t="shared" si="77"/>
        <v>0</v>
      </c>
      <c r="P393" s="9">
        <f t="shared" si="77"/>
        <v>0</v>
      </c>
      <c r="Q393" s="9">
        <f t="shared" si="77"/>
        <v>0</v>
      </c>
      <c r="R393" t="s">
        <v>402</v>
      </c>
    </row>
    <row r="394" spans="1:18" x14ac:dyDescent="0.25">
      <c r="A394" s="8">
        <v>42973.103460648148</v>
      </c>
      <c r="B394" s="9">
        <f t="shared" si="78"/>
        <v>0</v>
      </c>
      <c r="C394" s="10" t="b">
        <f t="shared" si="72"/>
        <v>0</v>
      </c>
      <c r="D394" s="10" t="b">
        <f t="shared" si="73"/>
        <v>0</v>
      </c>
      <c r="E394" s="9" t="e">
        <f t="shared" si="79"/>
        <v>#VALUE!</v>
      </c>
      <c r="F394" s="11" t="e">
        <f t="shared" si="74"/>
        <v>#VALUE!</v>
      </c>
      <c r="G394" s="10" t="b">
        <f t="shared" si="80"/>
        <v>0</v>
      </c>
      <c r="H394" s="11">
        <f xml:space="preserve"> created_at - HLOOKUP(YEAR(created_at),[1]!Start_Dates,3,0)</f>
        <v>3.1034606481480296</v>
      </c>
      <c r="I394" s="10" t="str">
        <f t="shared" si="75"/>
        <v>No</v>
      </c>
      <c r="J394" s="9">
        <f t="shared" si="76"/>
        <v>2017</v>
      </c>
      <c r="K394" s="9">
        <f t="shared" si="77"/>
        <v>0</v>
      </c>
      <c r="L394" s="9">
        <f t="shared" si="77"/>
        <v>0</v>
      </c>
      <c r="M394" s="9">
        <f t="shared" si="77"/>
        <v>0</v>
      </c>
      <c r="N394" s="9">
        <f t="shared" si="77"/>
        <v>0</v>
      </c>
      <c r="O394" s="9">
        <f t="shared" si="77"/>
        <v>0</v>
      </c>
      <c r="P394" s="9">
        <f t="shared" si="77"/>
        <v>0</v>
      </c>
      <c r="Q394" s="9">
        <f t="shared" si="77"/>
        <v>0</v>
      </c>
      <c r="R394" t="s">
        <v>403</v>
      </c>
    </row>
    <row r="395" spans="1:18" x14ac:dyDescent="0.25">
      <c r="A395" s="8">
        <v>42973.103750000002</v>
      </c>
      <c r="B395" s="9">
        <f t="shared" si="78"/>
        <v>0</v>
      </c>
      <c r="C395" s="10" t="b">
        <f t="shared" si="72"/>
        <v>0</v>
      </c>
      <c r="D395" s="10" t="b">
        <f t="shared" si="73"/>
        <v>1</v>
      </c>
      <c r="E395" s="9" t="e">
        <f t="shared" si="79"/>
        <v>#VALUE!</v>
      </c>
      <c r="F395" s="11" t="e">
        <f t="shared" si="74"/>
        <v>#VALUE!</v>
      </c>
      <c r="G395" s="10" t="b">
        <f t="shared" si="80"/>
        <v>0</v>
      </c>
      <c r="H395" s="11">
        <f xml:space="preserve"> created_at - HLOOKUP(YEAR(created_at),[1]!Start_Dates,3,0)</f>
        <v>3.1037500000020373</v>
      </c>
      <c r="I395" s="10" t="str">
        <f t="shared" si="75"/>
        <v>No</v>
      </c>
      <c r="J395" s="9">
        <f t="shared" si="76"/>
        <v>2017</v>
      </c>
      <c r="K395" s="9">
        <f t="shared" si="77"/>
        <v>0</v>
      </c>
      <c r="L395" s="9">
        <f t="shared" si="77"/>
        <v>0</v>
      </c>
      <c r="M395" s="9">
        <f t="shared" si="77"/>
        <v>0</v>
      </c>
      <c r="N395" s="9">
        <f t="shared" si="77"/>
        <v>0</v>
      </c>
      <c r="O395" s="9">
        <f t="shared" si="77"/>
        <v>0</v>
      </c>
      <c r="P395" s="9">
        <f t="shared" si="77"/>
        <v>0</v>
      </c>
      <c r="Q395" s="9">
        <f t="shared" si="77"/>
        <v>0</v>
      </c>
      <c r="R395" t="s">
        <v>404</v>
      </c>
    </row>
    <row r="396" spans="1:18" x14ac:dyDescent="0.25">
      <c r="A396" s="8">
        <v>42973.138668981483</v>
      </c>
      <c r="B396" s="9">
        <f t="shared" si="78"/>
        <v>1</v>
      </c>
      <c r="C396" s="10" t="b">
        <f t="shared" si="72"/>
        <v>1</v>
      </c>
      <c r="D396" s="10" t="b">
        <f t="shared" si="73"/>
        <v>0</v>
      </c>
      <c r="E396" s="9">
        <f t="shared" si="79"/>
        <v>1</v>
      </c>
      <c r="F396" s="11" t="e">
        <f t="shared" si="74"/>
        <v>#VALUE!</v>
      </c>
      <c r="G396" s="10" t="b">
        <f t="shared" si="80"/>
        <v>0</v>
      </c>
      <c r="H396" s="11">
        <f xml:space="preserve"> created_at - HLOOKUP(YEAR(created_at),[1]!Start_Dates,3,0)</f>
        <v>3.1386689814826241</v>
      </c>
      <c r="I396" s="10" t="str">
        <f t="shared" si="75"/>
        <v>Yes</v>
      </c>
      <c r="J396" s="9">
        <f t="shared" si="76"/>
        <v>2017</v>
      </c>
      <c r="K396" s="9">
        <f t="shared" si="77"/>
        <v>0</v>
      </c>
      <c r="L396" s="9">
        <f t="shared" si="77"/>
        <v>0</v>
      </c>
      <c r="M396" s="9">
        <f t="shared" si="77"/>
        <v>0</v>
      </c>
      <c r="N396" s="9">
        <f t="shared" si="77"/>
        <v>1</v>
      </c>
      <c r="O396" s="9">
        <f t="shared" si="77"/>
        <v>0</v>
      </c>
      <c r="P396" s="9">
        <f t="shared" si="77"/>
        <v>0</v>
      </c>
      <c r="Q396" s="9">
        <f t="shared" si="77"/>
        <v>0</v>
      </c>
      <c r="R396" t="s">
        <v>405</v>
      </c>
    </row>
    <row r="397" spans="1:18" x14ac:dyDescent="0.25">
      <c r="A397" s="8">
        <v>42973.171793981477</v>
      </c>
      <c r="B397" s="9">
        <f t="shared" si="78"/>
        <v>1</v>
      </c>
      <c r="C397" s="10" t="b">
        <f t="shared" si="72"/>
        <v>1</v>
      </c>
      <c r="D397" s="10" t="b">
        <f t="shared" si="73"/>
        <v>0</v>
      </c>
      <c r="E397" s="9">
        <f t="shared" si="79"/>
        <v>1</v>
      </c>
      <c r="F397" s="11" t="e">
        <f t="shared" si="74"/>
        <v>#VALUE!</v>
      </c>
      <c r="G397" s="10" t="b">
        <f t="shared" si="80"/>
        <v>0</v>
      </c>
      <c r="H397" s="11">
        <f xml:space="preserve"> created_at - HLOOKUP(YEAR(created_at),[1]!Start_Dates,3,0)</f>
        <v>3.1717939814770943</v>
      </c>
      <c r="I397" s="10" t="str">
        <f t="shared" si="75"/>
        <v>Yes</v>
      </c>
      <c r="J397" s="9">
        <f t="shared" si="76"/>
        <v>2017</v>
      </c>
      <c r="K397" s="9">
        <f t="shared" si="77"/>
        <v>0</v>
      </c>
      <c r="L397" s="9">
        <f t="shared" si="77"/>
        <v>0</v>
      </c>
      <c r="M397" s="9">
        <f t="shared" si="77"/>
        <v>0</v>
      </c>
      <c r="N397" s="9">
        <f t="shared" si="77"/>
        <v>1</v>
      </c>
      <c r="O397" s="9">
        <f t="shared" si="77"/>
        <v>0</v>
      </c>
      <c r="P397" s="9">
        <f t="shared" si="77"/>
        <v>0</v>
      </c>
      <c r="Q397" s="9">
        <f t="shared" si="77"/>
        <v>0</v>
      </c>
      <c r="R397" t="s">
        <v>406</v>
      </c>
    </row>
    <row r="398" spans="1:18" x14ac:dyDescent="0.25">
      <c r="A398" s="8">
        <v>42973.212453703702</v>
      </c>
      <c r="B398" s="9">
        <f t="shared" si="78"/>
        <v>2</v>
      </c>
      <c r="C398" s="10" t="b">
        <f t="shared" si="72"/>
        <v>1</v>
      </c>
      <c r="D398" s="10" t="b">
        <f t="shared" si="73"/>
        <v>0</v>
      </c>
      <c r="E398" s="9">
        <f t="shared" si="79"/>
        <v>2</v>
      </c>
      <c r="F398" s="11" t="e">
        <f t="shared" si="74"/>
        <v>#VALUE!</v>
      </c>
      <c r="G398" s="10" t="b">
        <f t="shared" si="80"/>
        <v>0</v>
      </c>
      <c r="H398" s="11">
        <f xml:space="preserve"> created_at - HLOOKUP(YEAR(created_at),[1]!Start_Dates,3,0)</f>
        <v>3.2124537037016125</v>
      </c>
      <c r="I398" s="10" t="str">
        <f t="shared" si="75"/>
        <v>Yes</v>
      </c>
      <c r="J398" s="9">
        <f t="shared" si="76"/>
        <v>2017</v>
      </c>
      <c r="K398" s="9">
        <f t="shared" si="77"/>
        <v>0</v>
      </c>
      <c r="L398" s="9">
        <f t="shared" si="77"/>
        <v>0</v>
      </c>
      <c r="M398" s="9">
        <f t="shared" si="77"/>
        <v>0</v>
      </c>
      <c r="N398" s="9">
        <f t="shared" si="77"/>
        <v>2</v>
      </c>
      <c r="O398" s="9">
        <f t="shared" si="77"/>
        <v>0</v>
      </c>
      <c r="P398" s="9">
        <f t="shared" si="77"/>
        <v>0</v>
      </c>
      <c r="Q398" s="9">
        <f t="shared" si="77"/>
        <v>0</v>
      </c>
      <c r="R398" t="s">
        <v>407</v>
      </c>
    </row>
    <row r="399" spans="1:18" x14ac:dyDescent="0.25">
      <c r="A399" s="8">
        <v>42973.252152777779</v>
      </c>
      <c r="B399" s="9">
        <f t="shared" si="78"/>
        <v>1</v>
      </c>
      <c r="C399" s="10" t="b">
        <f t="shared" si="72"/>
        <v>1</v>
      </c>
      <c r="D399" s="10" t="b">
        <f t="shared" si="73"/>
        <v>0</v>
      </c>
      <c r="E399" s="9">
        <f t="shared" si="79"/>
        <v>1</v>
      </c>
      <c r="F399" s="11" t="e">
        <f t="shared" si="74"/>
        <v>#VALUE!</v>
      </c>
      <c r="G399" s="10" t="b">
        <f t="shared" si="80"/>
        <v>0</v>
      </c>
      <c r="H399" s="11">
        <f xml:space="preserve"> created_at - HLOOKUP(YEAR(created_at),[1]!Start_Dates,3,0)</f>
        <v>3.2521527777789743</v>
      </c>
      <c r="I399" s="10" t="str">
        <f t="shared" si="75"/>
        <v>Yes</v>
      </c>
      <c r="J399" s="9">
        <f t="shared" si="76"/>
        <v>2017</v>
      </c>
      <c r="K399" s="9">
        <f t="shared" si="77"/>
        <v>0</v>
      </c>
      <c r="L399" s="9">
        <f t="shared" si="77"/>
        <v>0</v>
      </c>
      <c r="M399" s="9">
        <f t="shared" si="77"/>
        <v>0</v>
      </c>
      <c r="N399" s="9">
        <f t="shared" si="77"/>
        <v>1</v>
      </c>
      <c r="O399" s="9">
        <f t="shared" si="77"/>
        <v>0</v>
      </c>
      <c r="P399" s="9">
        <f t="shared" si="77"/>
        <v>0</v>
      </c>
      <c r="Q399" s="9">
        <f t="shared" si="77"/>
        <v>0</v>
      </c>
      <c r="R399" t="s">
        <v>408</v>
      </c>
    </row>
    <row r="400" spans="1:18" x14ac:dyDescent="0.25">
      <c r="A400" s="8">
        <v>42973.295671296299</v>
      </c>
      <c r="B400" s="9">
        <f t="shared" si="78"/>
        <v>1</v>
      </c>
      <c r="C400" s="10" t="b">
        <f t="shared" si="72"/>
        <v>1</v>
      </c>
      <c r="D400" s="10" t="b">
        <f t="shared" si="73"/>
        <v>0</v>
      </c>
      <c r="E400" s="9">
        <f t="shared" si="79"/>
        <v>1</v>
      </c>
      <c r="F400" s="11" t="e">
        <f t="shared" si="74"/>
        <v>#VALUE!</v>
      </c>
      <c r="G400" s="10" t="b">
        <f t="shared" si="80"/>
        <v>0</v>
      </c>
      <c r="H400" s="11">
        <f xml:space="preserve"> created_at - HLOOKUP(YEAR(created_at),[1]!Start_Dates,3,0)</f>
        <v>3.2956712962986785</v>
      </c>
      <c r="I400" s="10" t="str">
        <f t="shared" si="75"/>
        <v>Yes</v>
      </c>
      <c r="J400" s="9">
        <f t="shared" si="76"/>
        <v>2017</v>
      </c>
      <c r="K400" s="9">
        <f t="shared" si="77"/>
        <v>0</v>
      </c>
      <c r="L400" s="9">
        <f t="shared" si="77"/>
        <v>0</v>
      </c>
      <c r="M400" s="9">
        <f t="shared" si="77"/>
        <v>0</v>
      </c>
      <c r="N400" s="9">
        <f t="shared" si="77"/>
        <v>1</v>
      </c>
      <c r="O400" s="9">
        <f t="shared" si="77"/>
        <v>0</v>
      </c>
      <c r="P400" s="9">
        <f t="shared" si="77"/>
        <v>0</v>
      </c>
      <c r="Q400" s="9">
        <f t="shared" si="77"/>
        <v>0</v>
      </c>
      <c r="R400" t="s">
        <v>409</v>
      </c>
    </row>
    <row r="401" spans="1:18" x14ac:dyDescent="0.25">
      <c r="A401" s="8">
        <v>42973.334606481483</v>
      </c>
      <c r="B401" s="9">
        <f t="shared" si="78"/>
        <v>1</v>
      </c>
      <c r="C401" s="10" t="b">
        <f t="shared" si="72"/>
        <v>1</v>
      </c>
      <c r="D401" s="10" t="b">
        <f t="shared" si="73"/>
        <v>0</v>
      </c>
      <c r="E401" s="9">
        <f t="shared" si="79"/>
        <v>1</v>
      </c>
      <c r="F401" s="11" t="e">
        <f t="shared" si="74"/>
        <v>#VALUE!</v>
      </c>
      <c r="G401" s="10" t="b">
        <f t="shared" si="80"/>
        <v>0</v>
      </c>
      <c r="H401" s="11">
        <f xml:space="preserve"> created_at - HLOOKUP(YEAR(created_at),[1]!Start_Dates,3,0)</f>
        <v>3.3346064814832062</v>
      </c>
      <c r="I401" s="10" t="str">
        <f t="shared" si="75"/>
        <v>Yes</v>
      </c>
      <c r="J401" s="9">
        <f t="shared" si="76"/>
        <v>2017</v>
      </c>
      <c r="K401" s="9">
        <f t="shared" si="77"/>
        <v>0</v>
      </c>
      <c r="L401" s="9">
        <f t="shared" si="77"/>
        <v>0</v>
      </c>
      <c r="M401" s="9">
        <f t="shared" si="77"/>
        <v>0</v>
      </c>
      <c r="N401" s="9">
        <f t="shared" si="77"/>
        <v>1</v>
      </c>
      <c r="O401" s="9">
        <f t="shared" si="77"/>
        <v>0</v>
      </c>
      <c r="P401" s="9">
        <f t="shared" si="77"/>
        <v>0</v>
      </c>
      <c r="Q401" s="9">
        <f t="shared" si="77"/>
        <v>0</v>
      </c>
      <c r="R401" t="s">
        <v>410</v>
      </c>
    </row>
    <row r="402" spans="1:18" x14ac:dyDescent="0.25">
      <c r="A402" s="8">
        <v>42973.377743055556</v>
      </c>
      <c r="B402" s="9">
        <f t="shared" si="78"/>
        <v>1</v>
      </c>
      <c r="C402" s="10" t="b">
        <f t="shared" si="72"/>
        <v>1</v>
      </c>
      <c r="D402" s="10" t="b">
        <f t="shared" si="73"/>
        <v>0</v>
      </c>
      <c r="E402" s="9">
        <f t="shared" si="79"/>
        <v>1</v>
      </c>
      <c r="F402" s="11" t="e">
        <f t="shared" si="74"/>
        <v>#VALUE!</v>
      </c>
      <c r="G402" s="10" t="b">
        <f t="shared" si="80"/>
        <v>0</v>
      </c>
      <c r="H402" s="11">
        <f xml:space="preserve"> created_at - HLOOKUP(YEAR(created_at),[1]!Start_Dates,3,0)</f>
        <v>3.3777430555564933</v>
      </c>
      <c r="I402" s="10" t="str">
        <f t="shared" si="75"/>
        <v>Yes</v>
      </c>
      <c r="J402" s="9">
        <f t="shared" si="76"/>
        <v>2017</v>
      </c>
      <c r="K402" s="9">
        <f t="shared" ref="K402:Q417" si="81">IF(Data_Year = K$1, Hours_Wait, 0)</f>
        <v>0</v>
      </c>
      <c r="L402" s="9">
        <f t="shared" si="81"/>
        <v>0</v>
      </c>
      <c r="M402" s="9">
        <f t="shared" si="81"/>
        <v>0</v>
      </c>
      <c r="N402" s="9">
        <f t="shared" si="81"/>
        <v>1</v>
      </c>
      <c r="O402" s="9">
        <f t="shared" si="81"/>
        <v>0</v>
      </c>
      <c r="P402" s="9">
        <f t="shared" si="81"/>
        <v>0</v>
      </c>
      <c r="Q402" s="9">
        <f t="shared" si="81"/>
        <v>0</v>
      </c>
      <c r="R402" t="s">
        <v>411</v>
      </c>
    </row>
    <row r="403" spans="1:18" x14ac:dyDescent="0.25">
      <c r="A403" s="8">
        <v>42973.421979166669</v>
      </c>
      <c r="B403" s="9">
        <f t="shared" si="78"/>
        <v>1</v>
      </c>
      <c r="C403" s="10" t="b">
        <f t="shared" si="72"/>
        <v>1</v>
      </c>
      <c r="D403" s="10" t="b">
        <f t="shared" si="73"/>
        <v>0</v>
      </c>
      <c r="E403" s="9">
        <f t="shared" si="79"/>
        <v>1</v>
      </c>
      <c r="F403" s="11" t="e">
        <f t="shared" si="74"/>
        <v>#VALUE!</v>
      </c>
      <c r="G403" s="10" t="b">
        <f t="shared" si="80"/>
        <v>0</v>
      </c>
      <c r="H403" s="11">
        <f xml:space="preserve"> created_at - HLOOKUP(YEAR(created_at),[1]!Start_Dates,3,0)</f>
        <v>3.421979166669189</v>
      </c>
      <c r="I403" s="10" t="str">
        <f t="shared" si="75"/>
        <v>Yes</v>
      </c>
      <c r="J403" s="9">
        <f t="shared" si="76"/>
        <v>2017</v>
      </c>
      <c r="K403" s="9">
        <f t="shared" si="81"/>
        <v>0</v>
      </c>
      <c r="L403" s="9">
        <f t="shared" si="81"/>
        <v>0</v>
      </c>
      <c r="M403" s="9">
        <f t="shared" si="81"/>
        <v>0</v>
      </c>
      <c r="N403" s="9">
        <f t="shared" si="81"/>
        <v>1</v>
      </c>
      <c r="O403" s="9">
        <f t="shared" si="81"/>
        <v>0</v>
      </c>
      <c r="P403" s="9">
        <f t="shared" si="81"/>
        <v>0</v>
      </c>
      <c r="Q403" s="9">
        <f t="shared" si="81"/>
        <v>0</v>
      </c>
      <c r="R403" t="s">
        <v>412</v>
      </c>
    </row>
    <row r="404" spans="1:18" x14ac:dyDescent="0.25">
      <c r="A404" s="8">
        <v>42973.464363425926</v>
      </c>
      <c r="B404" s="9">
        <f t="shared" si="78"/>
        <v>1</v>
      </c>
      <c r="C404" s="10" t="b">
        <f t="shared" si="72"/>
        <v>1</v>
      </c>
      <c r="D404" s="10" t="b">
        <f t="shared" si="73"/>
        <v>0</v>
      </c>
      <c r="E404" s="9">
        <f t="shared" si="79"/>
        <v>1</v>
      </c>
      <c r="F404" s="11" t="e">
        <f t="shared" si="74"/>
        <v>#VALUE!</v>
      </c>
      <c r="G404" s="10" t="b">
        <f t="shared" si="80"/>
        <v>0</v>
      </c>
      <c r="H404" s="11">
        <f xml:space="preserve"> created_at - HLOOKUP(YEAR(created_at),[1]!Start_Dates,3,0)</f>
        <v>3.4643634259264218</v>
      </c>
      <c r="I404" s="10" t="str">
        <f t="shared" si="75"/>
        <v>Yes</v>
      </c>
      <c r="J404" s="9">
        <f t="shared" si="76"/>
        <v>2017</v>
      </c>
      <c r="K404" s="9">
        <f t="shared" si="81"/>
        <v>0</v>
      </c>
      <c r="L404" s="9">
        <f t="shared" si="81"/>
        <v>0</v>
      </c>
      <c r="M404" s="9">
        <f t="shared" si="81"/>
        <v>0</v>
      </c>
      <c r="N404" s="9">
        <f t="shared" si="81"/>
        <v>1</v>
      </c>
      <c r="O404" s="9">
        <f t="shared" si="81"/>
        <v>0</v>
      </c>
      <c r="P404" s="9">
        <f t="shared" si="81"/>
        <v>0</v>
      </c>
      <c r="Q404" s="9">
        <f t="shared" si="81"/>
        <v>0</v>
      </c>
      <c r="R404" t="s">
        <v>413</v>
      </c>
    </row>
    <row r="405" spans="1:18" x14ac:dyDescent="0.25">
      <c r="A405" s="8">
        <v>42973.511840277781</v>
      </c>
      <c r="B405" s="9">
        <f t="shared" si="78"/>
        <v>1</v>
      </c>
      <c r="C405" s="10" t="b">
        <f t="shared" si="72"/>
        <v>1</v>
      </c>
      <c r="D405" s="10" t="b">
        <f t="shared" si="73"/>
        <v>0</v>
      </c>
      <c r="E405" s="9">
        <f t="shared" si="79"/>
        <v>1</v>
      </c>
      <c r="F405" s="11" t="e">
        <f t="shared" si="74"/>
        <v>#VALUE!</v>
      </c>
      <c r="G405" s="10" t="b">
        <f t="shared" si="80"/>
        <v>0</v>
      </c>
      <c r="H405" s="11">
        <f xml:space="preserve"> created_at - HLOOKUP(YEAR(created_at),[1]!Start_Dates,3,0)</f>
        <v>3.5118402777807205</v>
      </c>
      <c r="I405" s="10" t="str">
        <f t="shared" si="75"/>
        <v>Yes</v>
      </c>
      <c r="J405" s="9">
        <f t="shared" si="76"/>
        <v>2017</v>
      </c>
      <c r="K405" s="9">
        <f t="shared" si="81"/>
        <v>0</v>
      </c>
      <c r="L405" s="9">
        <f t="shared" si="81"/>
        <v>0</v>
      </c>
      <c r="M405" s="9">
        <f t="shared" si="81"/>
        <v>0</v>
      </c>
      <c r="N405" s="9">
        <f t="shared" si="81"/>
        <v>1</v>
      </c>
      <c r="O405" s="9">
        <f t="shared" si="81"/>
        <v>0</v>
      </c>
      <c r="P405" s="9">
        <f t="shared" si="81"/>
        <v>0</v>
      </c>
      <c r="Q405" s="9">
        <f t="shared" si="81"/>
        <v>0</v>
      </c>
      <c r="R405" t="s">
        <v>414</v>
      </c>
    </row>
    <row r="406" spans="1:18" x14ac:dyDescent="0.25">
      <c r="A406" s="8">
        <v>42973.543043981481</v>
      </c>
      <c r="B406" s="9">
        <f t="shared" si="78"/>
        <v>1</v>
      </c>
      <c r="C406" s="10" t="b">
        <f t="shared" si="72"/>
        <v>1</v>
      </c>
      <c r="D406" s="10" t="b">
        <f t="shared" si="73"/>
        <v>0</v>
      </c>
      <c r="E406" s="9">
        <f t="shared" si="79"/>
        <v>1</v>
      </c>
      <c r="F406" s="11" t="e">
        <f t="shared" si="74"/>
        <v>#VALUE!</v>
      </c>
      <c r="G406" s="10" t="b">
        <f t="shared" si="80"/>
        <v>0</v>
      </c>
      <c r="H406" s="11">
        <f xml:space="preserve"> created_at - HLOOKUP(YEAR(created_at),[1]!Start_Dates,3,0)</f>
        <v>3.5430439814808778</v>
      </c>
      <c r="I406" s="10" t="str">
        <f t="shared" si="75"/>
        <v>Yes</v>
      </c>
      <c r="J406" s="9">
        <f t="shared" si="76"/>
        <v>2017</v>
      </c>
      <c r="K406" s="9">
        <f t="shared" si="81"/>
        <v>0</v>
      </c>
      <c r="L406" s="9">
        <f t="shared" si="81"/>
        <v>0</v>
      </c>
      <c r="M406" s="9">
        <f t="shared" si="81"/>
        <v>0</v>
      </c>
      <c r="N406" s="9">
        <f t="shared" si="81"/>
        <v>1</v>
      </c>
      <c r="O406" s="9">
        <f t="shared" si="81"/>
        <v>0</v>
      </c>
      <c r="P406" s="9">
        <f t="shared" si="81"/>
        <v>0</v>
      </c>
      <c r="Q406" s="9">
        <f t="shared" si="81"/>
        <v>0</v>
      </c>
      <c r="R406" t="s">
        <v>415</v>
      </c>
    </row>
    <row r="407" spans="1:18" x14ac:dyDescent="0.25">
      <c r="A407" s="8">
        <v>42973.599108796298</v>
      </c>
      <c r="B407" s="9">
        <f t="shared" si="78"/>
        <v>0</v>
      </c>
      <c r="C407" s="10" t="b">
        <f t="shared" si="72"/>
        <v>1</v>
      </c>
      <c r="D407" s="10" t="b">
        <f t="shared" si="73"/>
        <v>0</v>
      </c>
      <c r="E407" s="9" t="e">
        <f t="shared" si="79"/>
        <v>#VALUE!</v>
      </c>
      <c r="F407" s="11" t="e">
        <f t="shared" si="74"/>
        <v>#VALUE!</v>
      </c>
      <c r="G407" s="10" t="b">
        <f t="shared" si="80"/>
        <v>0</v>
      </c>
      <c r="H407" s="11">
        <f xml:space="preserve"> created_at - HLOOKUP(YEAR(created_at),[1]!Start_Dates,3,0)</f>
        <v>3.5991087962975143</v>
      </c>
      <c r="I407" s="10" t="str">
        <f t="shared" si="75"/>
        <v>Yes</v>
      </c>
      <c r="J407" s="9">
        <f t="shared" si="76"/>
        <v>2017</v>
      </c>
      <c r="K407" s="9">
        <f t="shared" si="81"/>
        <v>0</v>
      </c>
      <c r="L407" s="9">
        <f t="shared" si="81"/>
        <v>0</v>
      </c>
      <c r="M407" s="9">
        <f t="shared" si="81"/>
        <v>0</v>
      </c>
      <c r="N407" s="9">
        <f t="shared" si="81"/>
        <v>0</v>
      </c>
      <c r="O407" s="9">
        <f t="shared" si="81"/>
        <v>0</v>
      </c>
      <c r="P407" s="9">
        <f t="shared" si="81"/>
        <v>0</v>
      </c>
      <c r="Q407" s="9">
        <f t="shared" si="81"/>
        <v>0</v>
      </c>
      <c r="R407" t="s">
        <v>416</v>
      </c>
    </row>
    <row r="408" spans="1:18" x14ac:dyDescent="0.25">
      <c r="A408" s="8">
        <v>42973.630312499998</v>
      </c>
      <c r="B408" s="9">
        <f t="shared" si="78"/>
        <v>0</v>
      </c>
      <c r="C408" s="10" t="b">
        <f t="shared" si="72"/>
        <v>1</v>
      </c>
      <c r="D408" s="10" t="b">
        <f t="shared" si="73"/>
        <v>0</v>
      </c>
      <c r="E408" s="9" t="e">
        <f t="shared" si="79"/>
        <v>#VALUE!</v>
      </c>
      <c r="F408" s="11" t="e">
        <f t="shared" si="74"/>
        <v>#VALUE!</v>
      </c>
      <c r="G408" s="10" t="b">
        <f t="shared" si="80"/>
        <v>0</v>
      </c>
      <c r="H408" s="11">
        <f xml:space="preserve"> created_at - HLOOKUP(YEAR(created_at),[1]!Start_Dates,3,0)</f>
        <v>3.6303124999976717</v>
      </c>
      <c r="I408" s="10" t="str">
        <f t="shared" si="75"/>
        <v>Yes</v>
      </c>
      <c r="J408" s="9">
        <f t="shared" si="76"/>
        <v>2017</v>
      </c>
      <c r="K408" s="9">
        <f t="shared" si="81"/>
        <v>0</v>
      </c>
      <c r="L408" s="9">
        <f t="shared" si="81"/>
        <v>0</v>
      </c>
      <c r="M408" s="9">
        <f t="shared" si="81"/>
        <v>0</v>
      </c>
      <c r="N408" s="9">
        <f t="shared" si="81"/>
        <v>0</v>
      </c>
      <c r="O408" s="9">
        <f t="shared" si="81"/>
        <v>0</v>
      </c>
      <c r="P408" s="9">
        <f t="shared" si="81"/>
        <v>0</v>
      </c>
      <c r="Q408" s="9">
        <f t="shared" si="81"/>
        <v>0</v>
      </c>
      <c r="R408" t="s">
        <v>417</v>
      </c>
    </row>
    <row r="409" spans="1:18" x14ac:dyDescent="0.25">
      <c r="A409" s="8">
        <v>42973.669351851851</v>
      </c>
      <c r="B409" s="9">
        <f t="shared" si="78"/>
        <v>0</v>
      </c>
      <c r="C409" s="10" t="b">
        <f t="shared" si="72"/>
        <v>1</v>
      </c>
      <c r="D409" s="10" t="b">
        <f t="shared" si="73"/>
        <v>0</v>
      </c>
      <c r="E409" s="9" t="e">
        <f t="shared" si="79"/>
        <v>#VALUE!</v>
      </c>
      <c r="F409" s="11" t="e">
        <f t="shared" si="74"/>
        <v>#VALUE!</v>
      </c>
      <c r="G409" s="10" t="b">
        <f t="shared" si="80"/>
        <v>0</v>
      </c>
      <c r="H409" s="11">
        <f xml:space="preserve"> created_at - HLOOKUP(YEAR(created_at),[1]!Start_Dates,3,0)</f>
        <v>3.6693518518513883</v>
      </c>
      <c r="I409" s="10" t="str">
        <f t="shared" si="75"/>
        <v>Yes</v>
      </c>
      <c r="J409" s="9">
        <f t="shared" si="76"/>
        <v>2017</v>
      </c>
      <c r="K409" s="9">
        <f t="shared" si="81"/>
        <v>0</v>
      </c>
      <c r="L409" s="9">
        <f t="shared" si="81"/>
        <v>0</v>
      </c>
      <c r="M409" s="9">
        <f t="shared" si="81"/>
        <v>0</v>
      </c>
      <c r="N409" s="9">
        <f t="shared" si="81"/>
        <v>0</v>
      </c>
      <c r="O409" s="9">
        <f t="shared" si="81"/>
        <v>0</v>
      </c>
      <c r="P409" s="9">
        <f t="shared" si="81"/>
        <v>0</v>
      </c>
      <c r="Q409" s="9">
        <f t="shared" si="81"/>
        <v>0</v>
      </c>
      <c r="R409" t="s">
        <v>418</v>
      </c>
    </row>
    <row r="410" spans="1:18" x14ac:dyDescent="0.25">
      <c r="A410" s="8">
        <v>42973.748414351852</v>
      </c>
      <c r="B410" s="9">
        <f t="shared" si="78"/>
        <v>0</v>
      </c>
      <c r="C410" s="10" t="b">
        <f t="shared" si="72"/>
        <v>1</v>
      </c>
      <c r="D410" s="10" t="b">
        <f t="shared" si="73"/>
        <v>0</v>
      </c>
      <c r="E410" s="9" t="e">
        <f t="shared" si="79"/>
        <v>#VALUE!</v>
      </c>
      <c r="F410" s="11" t="e">
        <f t="shared" si="74"/>
        <v>#VALUE!</v>
      </c>
      <c r="G410" s="10" t="b">
        <f t="shared" si="80"/>
        <v>0</v>
      </c>
      <c r="H410" s="11">
        <f xml:space="preserve"> created_at - HLOOKUP(YEAR(created_at),[1]!Start_Dates,3,0)</f>
        <v>3.7484143518522615</v>
      </c>
      <c r="I410" s="10" t="str">
        <f t="shared" si="75"/>
        <v>Yes</v>
      </c>
      <c r="J410" s="9">
        <f t="shared" si="76"/>
        <v>2017</v>
      </c>
      <c r="K410" s="9">
        <f t="shared" si="81"/>
        <v>0</v>
      </c>
      <c r="L410" s="9">
        <f t="shared" si="81"/>
        <v>0</v>
      </c>
      <c r="M410" s="9">
        <f t="shared" si="81"/>
        <v>0</v>
      </c>
      <c r="N410" s="9">
        <f t="shared" si="81"/>
        <v>0</v>
      </c>
      <c r="O410" s="9">
        <f t="shared" si="81"/>
        <v>0</v>
      </c>
      <c r="P410" s="9">
        <f t="shared" si="81"/>
        <v>0</v>
      </c>
      <c r="Q410" s="9">
        <f t="shared" si="81"/>
        <v>0</v>
      </c>
      <c r="R410" t="s">
        <v>419</v>
      </c>
    </row>
    <row r="411" spans="1:18" x14ac:dyDescent="0.25">
      <c r="A411" s="8">
        <v>42973.785555555558</v>
      </c>
      <c r="B411" s="9">
        <f t="shared" si="78"/>
        <v>0</v>
      </c>
      <c r="C411" s="10" t="b">
        <f t="shared" si="72"/>
        <v>1</v>
      </c>
      <c r="D411" s="10" t="b">
        <f t="shared" si="73"/>
        <v>0</v>
      </c>
      <c r="E411" s="9" t="e">
        <f t="shared" si="79"/>
        <v>#VALUE!</v>
      </c>
      <c r="F411" s="11" t="e">
        <f t="shared" si="74"/>
        <v>#VALUE!</v>
      </c>
      <c r="G411" s="10" t="b">
        <f t="shared" si="80"/>
        <v>0</v>
      </c>
      <c r="H411" s="11">
        <f xml:space="preserve"> created_at - HLOOKUP(YEAR(created_at),[1]!Start_Dates,3,0)</f>
        <v>3.7855555555579485</v>
      </c>
      <c r="I411" s="10" t="str">
        <f t="shared" si="75"/>
        <v>Yes</v>
      </c>
      <c r="J411" s="9">
        <f t="shared" si="76"/>
        <v>2017</v>
      </c>
      <c r="K411" s="9">
        <f t="shared" si="81"/>
        <v>0</v>
      </c>
      <c r="L411" s="9">
        <f t="shared" si="81"/>
        <v>0</v>
      </c>
      <c r="M411" s="9">
        <f t="shared" si="81"/>
        <v>0</v>
      </c>
      <c r="N411" s="9">
        <f t="shared" si="81"/>
        <v>0</v>
      </c>
      <c r="O411" s="9">
        <f t="shared" si="81"/>
        <v>0</v>
      </c>
      <c r="P411" s="9">
        <f t="shared" si="81"/>
        <v>0</v>
      </c>
      <c r="Q411" s="9">
        <f t="shared" si="81"/>
        <v>0</v>
      </c>
      <c r="R411" t="s">
        <v>420</v>
      </c>
    </row>
    <row r="412" spans="1:18" x14ac:dyDescent="0.25">
      <c r="A412" s="8">
        <v>42973.832662037043</v>
      </c>
      <c r="B412" s="9">
        <f t="shared" si="78"/>
        <v>0</v>
      </c>
      <c r="C412" s="10" t="b">
        <f t="shared" si="72"/>
        <v>1</v>
      </c>
      <c r="D412" s="10" t="b">
        <f t="shared" si="73"/>
        <v>0</v>
      </c>
      <c r="E412" s="9" t="e">
        <f t="shared" si="79"/>
        <v>#VALUE!</v>
      </c>
      <c r="F412" s="11" t="e">
        <f t="shared" si="74"/>
        <v>#VALUE!</v>
      </c>
      <c r="G412" s="10" t="b">
        <f t="shared" si="80"/>
        <v>0</v>
      </c>
      <c r="H412" s="11">
        <f xml:space="preserve"> created_at - HLOOKUP(YEAR(created_at),[1]!Start_Dates,3,0)</f>
        <v>3.8326620370426099</v>
      </c>
      <c r="I412" s="10" t="str">
        <f t="shared" si="75"/>
        <v>Yes</v>
      </c>
      <c r="J412" s="9">
        <f t="shared" si="76"/>
        <v>2017</v>
      </c>
      <c r="K412" s="9">
        <f t="shared" si="81"/>
        <v>0</v>
      </c>
      <c r="L412" s="9">
        <f t="shared" si="81"/>
        <v>0</v>
      </c>
      <c r="M412" s="9">
        <f t="shared" si="81"/>
        <v>0</v>
      </c>
      <c r="N412" s="9">
        <f t="shared" si="81"/>
        <v>0</v>
      </c>
      <c r="O412" s="9">
        <f t="shared" si="81"/>
        <v>0</v>
      </c>
      <c r="P412" s="9">
        <f t="shared" si="81"/>
        <v>0</v>
      </c>
      <c r="Q412" s="9">
        <f t="shared" si="81"/>
        <v>0</v>
      </c>
      <c r="R412" t="s">
        <v>421</v>
      </c>
    </row>
    <row r="413" spans="1:18" x14ac:dyDescent="0.25">
      <c r="A413" s="8">
        <v>42973.874085648153</v>
      </c>
      <c r="B413" s="9">
        <f t="shared" si="78"/>
        <v>0</v>
      </c>
      <c r="C413" s="10" t="b">
        <f t="shared" si="72"/>
        <v>1</v>
      </c>
      <c r="D413" s="10" t="b">
        <f t="shared" si="73"/>
        <v>0</v>
      </c>
      <c r="E413" s="9" t="e">
        <f t="shared" si="79"/>
        <v>#VALUE!</v>
      </c>
      <c r="F413" s="11" t="e">
        <f t="shared" si="74"/>
        <v>#VALUE!</v>
      </c>
      <c r="G413" s="10" t="b">
        <f t="shared" si="80"/>
        <v>0</v>
      </c>
      <c r="H413" s="11">
        <f xml:space="preserve"> created_at - HLOOKUP(YEAR(created_at),[1]!Start_Dates,3,0)</f>
        <v>3.8740856481526862</v>
      </c>
      <c r="I413" s="10" t="str">
        <f t="shared" si="75"/>
        <v>Yes</v>
      </c>
      <c r="J413" s="9">
        <f t="shared" si="76"/>
        <v>2017</v>
      </c>
      <c r="K413" s="9">
        <f t="shared" si="81"/>
        <v>0</v>
      </c>
      <c r="L413" s="9">
        <f t="shared" si="81"/>
        <v>0</v>
      </c>
      <c r="M413" s="9">
        <f t="shared" si="81"/>
        <v>0</v>
      </c>
      <c r="N413" s="9">
        <f t="shared" si="81"/>
        <v>0</v>
      </c>
      <c r="O413" s="9">
        <f t="shared" si="81"/>
        <v>0</v>
      </c>
      <c r="P413" s="9">
        <f t="shared" si="81"/>
        <v>0</v>
      </c>
      <c r="Q413" s="9">
        <f t="shared" si="81"/>
        <v>0</v>
      </c>
      <c r="R413" t="s">
        <v>422</v>
      </c>
    </row>
    <row r="414" spans="1:18" x14ac:dyDescent="0.25">
      <c r="A414" s="8">
        <v>42973.917013888888</v>
      </c>
      <c r="B414" s="9">
        <f t="shared" si="78"/>
        <v>0</v>
      </c>
      <c r="C414" s="10" t="b">
        <f t="shared" si="72"/>
        <v>1</v>
      </c>
      <c r="D414" s="10" t="b">
        <f t="shared" si="73"/>
        <v>0</v>
      </c>
      <c r="E414" s="9" t="e">
        <f t="shared" si="79"/>
        <v>#VALUE!</v>
      </c>
      <c r="F414" s="11" t="e">
        <f t="shared" si="74"/>
        <v>#VALUE!</v>
      </c>
      <c r="G414" s="10" t="b">
        <f t="shared" si="80"/>
        <v>0</v>
      </c>
      <c r="H414" s="11">
        <f xml:space="preserve"> created_at - HLOOKUP(YEAR(created_at),[1]!Start_Dates,3,0)</f>
        <v>3.9170138888875954</v>
      </c>
      <c r="I414" s="10" t="str">
        <f t="shared" si="75"/>
        <v>Yes</v>
      </c>
      <c r="J414" s="9">
        <f t="shared" si="76"/>
        <v>2017</v>
      </c>
      <c r="K414" s="9">
        <f t="shared" si="81"/>
        <v>0</v>
      </c>
      <c r="L414" s="9">
        <f t="shared" si="81"/>
        <v>0</v>
      </c>
      <c r="M414" s="9">
        <f t="shared" si="81"/>
        <v>0</v>
      </c>
      <c r="N414" s="9">
        <f t="shared" si="81"/>
        <v>0</v>
      </c>
      <c r="O414" s="9">
        <f t="shared" si="81"/>
        <v>0</v>
      </c>
      <c r="P414" s="9">
        <f t="shared" si="81"/>
        <v>0</v>
      </c>
      <c r="Q414" s="9">
        <f t="shared" si="81"/>
        <v>0</v>
      </c>
      <c r="R414" t="s">
        <v>423</v>
      </c>
    </row>
    <row r="415" spans="1:18" x14ac:dyDescent="0.25">
      <c r="A415" s="8">
        <v>42973.958773148152</v>
      </c>
      <c r="B415" s="9">
        <f t="shared" si="78"/>
        <v>0</v>
      </c>
      <c r="C415" s="10" t="b">
        <f t="shared" si="72"/>
        <v>1</v>
      </c>
      <c r="D415" s="10" t="b">
        <f t="shared" si="73"/>
        <v>0</v>
      </c>
      <c r="E415" s="9" t="e">
        <f t="shared" si="79"/>
        <v>#VALUE!</v>
      </c>
      <c r="F415" s="11" t="e">
        <f t="shared" si="74"/>
        <v>#VALUE!</v>
      </c>
      <c r="G415" s="10" t="b">
        <f t="shared" si="80"/>
        <v>0</v>
      </c>
      <c r="H415" s="11">
        <f xml:space="preserve"> created_at - HLOOKUP(YEAR(created_at),[1]!Start_Dates,3,0)</f>
        <v>3.958773148151522</v>
      </c>
      <c r="I415" s="10" t="str">
        <f t="shared" si="75"/>
        <v>Yes</v>
      </c>
      <c r="J415" s="9">
        <f t="shared" si="76"/>
        <v>2017</v>
      </c>
      <c r="K415" s="9">
        <f t="shared" si="81"/>
        <v>0</v>
      </c>
      <c r="L415" s="9">
        <f t="shared" si="81"/>
        <v>0</v>
      </c>
      <c r="M415" s="9">
        <f t="shared" si="81"/>
        <v>0</v>
      </c>
      <c r="N415" s="9">
        <f t="shared" si="81"/>
        <v>0</v>
      </c>
      <c r="O415" s="9">
        <f t="shared" si="81"/>
        <v>0</v>
      </c>
      <c r="P415" s="9">
        <f t="shared" si="81"/>
        <v>0</v>
      </c>
      <c r="Q415" s="9">
        <f t="shared" si="81"/>
        <v>0</v>
      </c>
      <c r="R415" t="s">
        <v>424</v>
      </c>
    </row>
    <row r="416" spans="1:18" x14ac:dyDescent="0.25">
      <c r="A416" s="8">
        <v>42973.99863425926</v>
      </c>
      <c r="B416" s="9">
        <f t="shared" si="78"/>
        <v>1</v>
      </c>
      <c r="C416" s="10" t="b">
        <f t="shared" si="72"/>
        <v>1</v>
      </c>
      <c r="D416" s="10" t="b">
        <f t="shared" si="73"/>
        <v>0</v>
      </c>
      <c r="E416" s="9">
        <f t="shared" si="79"/>
        <v>1</v>
      </c>
      <c r="F416" s="11" t="e">
        <f t="shared" si="74"/>
        <v>#VALUE!</v>
      </c>
      <c r="G416" s="10" t="b">
        <f t="shared" si="80"/>
        <v>0</v>
      </c>
      <c r="H416" s="11">
        <f xml:space="preserve"> created_at - HLOOKUP(YEAR(created_at),[1]!Start_Dates,3,0)</f>
        <v>3.9986342592601432</v>
      </c>
      <c r="I416" s="10" t="str">
        <f t="shared" si="75"/>
        <v>Yes</v>
      </c>
      <c r="J416" s="9">
        <f t="shared" si="76"/>
        <v>2017</v>
      </c>
      <c r="K416" s="9">
        <f t="shared" si="81"/>
        <v>0</v>
      </c>
      <c r="L416" s="9">
        <f t="shared" si="81"/>
        <v>0</v>
      </c>
      <c r="M416" s="9">
        <f t="shared" si="81"/>
        <v>0</v>
      </c>
      <c r="N416" s="9">
        <f t="shared" si="81"/>
        <v>1</v>
      </c>
      <c r="O416" s="9">
        <f t="shared" si="81"/>
        <v>0</v>
      </c>
      <c r="P416" s="9">
        <f t="shared" si="81"/>
        <v>0</v>
      </c>
      <c r="Q416" s="9">
        <f t="shared" si="81"/>
        <v>0</v>
      </c>
      <c r="R416" t="s">
        <v>425</v>
      </c>
    </row>
    <row r="417" spans="1:18" x14ac:dyDescent="0.25">
      <c r="A417" s="8">
        <v>42974.041805555556</v>
      </c>
      <c r="B417" s="9">
        <f t="shared" si="78"/>
        <v>1</v>
      </c>
      <c r="C417" s="10" t="b">
        <f t="shared" si="72"/>
        <v>1</v>
      </c>
      <c r="D417" s="10" t="b">
        <f t="shared" si="73"/>
        <v>0</v>
      </c>
      <c r="E417" s="9">
        <f t="shared" si="79"/>
        <v>1</v>
      </c>
      <c r="F417" s="11" t="e">
        <f t="shared" si="74"/>
        <v>#VALUE!</v>
      </c>
      <c r="G417" s="10" t="b">
        <f t="shared" si="80"/>
        <v>0</v>
      </c>
      <c r="H417" s="11">
        <f xml:space="preserve"> created_at - HLOOKUP(YEAR(created_at),[1]!Start_Dates,3,0)</f>
        <v>4.0418055555564933</v>
      </c>
      <c r="I417" s="10" t="str">
        <f t="shared" si="75"/>
        <v>Yes</v>
      </c>
      <c r="J417" s="9">
        <f t="shared" si="76"/>
        <v>2017</v>
      </c>
      <c r="K417" s="9">
        <f t="shared" si="81"/>
        <v>0</v>
      </c>
      <c r="L417" s="9">
        <f t="shared" si="81"/>
        <v>0</v>
      </c>
      <c r="M417" s="9">
        <f t="shared" si="81"/>
        <v>0</v>
      </c>
      <c r="N417" s="9">
        <f t="shared" si="81"/>
        <v>1</v>
      </c>
      <c r="O417" s="9">
        <f t="shared" si="81"/>
        <v>0</v>
      </c>
      <c r="P417" s="9">
        <f t="shared" si="81"/>
        <v>0</v>
      </c>
      <c r="Q417" s="9">
        <f t="shared" si="81"/>
        <v>0</v>
      </c>
      <c r="R417" t="s">
        <v>426</v>
      </c>
    </row>
    <row r="418" spans="1:18" x14ac:dyDescent="0.25">
      <c r="A418" s="8">
        <v>42974.092453703714</v>
      </c>
      <c r="B418" s="9">
        <f t="shared" si="78"/>
        <v>2</v>
      </c>
      <c r="C418" s="10" t="b">
        <f t="shared" si="72"/>
        <v>1</v>
      </c>
      <c r="D418" s="10" t="b">
        <f t="shared" si="73"/>
        <v>0</v>
      </c>
      <c r="E418" s="9">
        <f t="shared" si="79"/>
        <v>2</v>
      </c>
      <c r="F418" s="11" t="e">
        <f t="shared" si="74"/>
        <v>#VALUE!</v>
      </c>
      <c r="G418" s="10" t="b">
        <f t="shared" si="80"/>
        <v>0</v>
      </c>
      <c r="H418" s="11">
        <f xml:space="preserve"> created_at - HLOOKUP(YEAR(created_at),[1]!Start_Dates,3,0)</f>
        <v>4.0924537037135451</v>
      </c>
      <c r="I418" s="10" t="str">
        <f t="shared" si="75"/>
        <v>Yes</v>
      </c>
      <c r="J418" s="9">
        <f t="shared" si="76"/>
        <v>2017</v>
      </c>
      <c r="K418" s="9">
        <f t="shared" ref="K418:Q433" si="82">IF(Data_Year = K$1, Hours_Wait, 0)</f>
        <v>0</v>
      </c>
      <c r="L418" s="9">
        <f t="shared" si="82"/>
        <v>0</v>
      </c>
      <c r="M418" s="9">
        <f t="shared" si="82"/>
        <v>0</v>
      </c>
      <c r="N418" s="9">
        <f t="shared" si="82"/>
        <v>2</v>
      </c>
      <c r="O418" s="9">
        <f t="shared" si="82"/>
        <v>0</v>
      </c>
      <c r="P418" s="9">
        <f t="shared" si="82"/>
        <v>0</v>
      </c>
      <c r="Q418" s="9">
        <f t="shared" si="82"/>
        <v>0</v>
      </c>
      <c r="R418" t="s">
        <v>427</v>
      </c>
    </row>
    <row r="419" spans="1:18" x14ac:dyDescent="0.25">
      <c r="A419" s="8">
        <v>42974.127488425933</v>
      </c>
      <c r="B419" s="9">
        <f t="shared" si="78"/>
        <v>1</v>
      </c>
      <c r="C419" s="10" t="b">
        <f t="shared" si="72"/>
        <v>1</v>
      </c>
      <c r="D419" s="10" t="b">
        <f t="shared" si="73"/>
        <v>0</v>
      </c>
      <c r="E419" s="9">
        <f t="shared" si="79"/>
        <v>1</v>
      </c>
      <c r="F419" s="11" t="e">
        <f t="shared" si="74"/>
        <v>#VALUE!</v>
      </c>
      <c r="G419" s="10" t="b">
        <f t="shared" si="80"/>
        <v>0</v>
      </c>
      <c r="H419" s="11">
        <f xml:space="preserve"> created_at - HLOOKUP(YEAR(created_at),[1]!Start_Dates,3,0)</f>
        <v>4.1274884259328246</v>
      </c>
      <c r="I419" s="10" t="str">
        <f t="shared" si="75"/>
        <v>Yes</v>
      </c>
      <c r="J419" s="9">
        <f t="shared" si="76"/>
        <v>2017</v>
      </c>
      <c r="K419" s="9">
        <f t="shared" si="82"/>
        <v>0</v>
      </c>
      <c r="L419" s="9">
        <f t="shared" si="82"/>
        <v>0</v>
      </c>
      <c r="M419" s="9">
        <f t="shared" si="82"/>
        <v>0</v>
      </c>
      <c r="N419" s="9">
        <f t="shared" si="82"/>
        <v>1</v>
      </c>
      <c r="O419" s="9">
        <f t="shared" si="82"/>
        <v>0</v>
      </c>
      <c r="P419" s="9">
        <f t="shared" si="82"/>
        <v>0</v>
      </c>
      <c r="Q419" s="9">
        <f t="shared" si="82"/>
        <v>0</v>
      </c>
      <c r="R419" t="s">
        <v>428</v>
      </c>
    </row>
    <row r="420" spans="1:18" x14ac:dyDescent="0.25">
      <c r="A420" s="8">
        <v>42974.169270833343</v>
      </c>
      <c r="B420" s="9">
        <f t="shared" si="78"/>
        <v>1</v>
      </c>
      <c r="C420" s="10" t="b">
        <f t="shared" si="72"/>
        <v>1</v>
      </c>
      <c r="D420" s="10" t="b">
        <f t="shared" si="73"/>
        <v>0</v>
      </c>
      <c r="E420" s="9">
        <f t="shared" si="79"/>
        <v>1</v>
      </c>
      <c r="F420" s="11" t="e">
        <f t="shared" si="74"/>
        <v>#VALUE!</v>
      </c>
      <c r="G420" s="10" t="b">
        <f t="shared" si="80"/>
        <v>0</v>
      </c>
      <c r="H420" s="11">
        <f xml:space="preserve"> created_at - HLOOKUP(YEAR(created_at),[1]!Start_Dates,3,0)</f>
        <v>4.1692708333430346</v>
      </c>
      <c r="I420" s="10" t="str">
        <f t="shared" si="75"/>
        <v>Yes</v>
      </c>
      <c r="J420" s="9">
        <f t="shared" si="76"/>
        <v>2017</v>
      </c>
      <c r="K420" s="9">
        <f t="shared" si="82"/>
        <v>0</v>
      </c>
      <c r="L420" s="9">
        <f t="shared" si="82"/>
        <v>0</v>
      </c>
      <c r="M420" s="9">
        <f t="shared" si="82"/>
        <v>0</v>
      </c>
      <c r="N420" s="9">
        <f t="shared" si="82"/>
        <v>1</v>
      </c>
      <c r="O420" s="9">
        <f t="shared" si="82"/>
        <v>0</v>
      </c>
      <c r="P420" s="9">
        <f t="shared" si="82"/>
        <v>0</v>
      </c>
      <c r="Q420" s="9">
        <f t="shared" si="82"/>
        <v>0</v>
      </c>
      <c r="R420" t="s">
        <v>429</v>
      </c>
    </row>
    <row r="421" spans="1:18" x14ac:dyDescent="0.25">
      <c r="A421" s="8">
        <v>42974.210243055553</v>
      </c>
      <c r="B421" s="9">
        <f t="shared" si="78"/>
        <v>1</v>
      </c>
      <c r="C421" s="10" t="b">
        <f t="shared" si="72"/>
        <v>1</v>
      </c>
      <c r="D421" s="10" t="b">
        <f t="shared" si="73"/>
        <v>0</v>
      </c>
      <c r="E421" s="9">
        <f t="shared" si="79"/>
        <v>1</v>
      </c>
      <c r="F421" s="11" t="e">
        <f t="shared" si="74"/>
        <v>#VALUE!</v>
      </c>
      <c r="G421" s="10" t="b">
        <f t="shared" si="80"/>
        <v>0</v>
      </c>
      <c r="H421" s="11">
        <f xml:space="preserve"> created_at - HLOOKUP(YEAR(created_at),[1]!Start_Dates,3,0)</f>
        <v>4.2102430555532919</v>
      </c>
      <c r="I421" s="10" t="str">
        <f t="shared" si="75"/>
        <v>Yes</v>
      </c>
      <c r="J421" s="9">
        <f t="shared" si="76"/>
        <v>2017</v>
      </c>
      <c r="K421" s="9">
        <f t="shared" si="82"/>
        <v>0</v>
      </c>
      <c r="L421" s="9">
        <f t="shared" si="82"/>
        <v>0</v>
      </c>
      <c r="M421" s="9">
        <f t="shared" si="82"/>
        <v>0</v>
      </c>
      <c r="N421" s="9">
        <f t="shared" si="82"/>
        <v>1</v>
      </c>
      <c r="O421" s="9">
        <f t="shared" si="82"/>
        <v>0</v>
      </c>
      <c r="P421" s="9">
        <f t="shared" si="82"/>
        <v>0</v>
      </c>
      <c r="Q421" s="9">
        <f t="shared" si="82"/>
        <v>0</v>
      </c>
      <c r="R421" t="s">
        <v>430</v>
      </c>
    </row>
    <row r="422" spans="1:18" x14ac:dyDescent="0.25">
      <c r="A422" s="8">
        <v>42974.254062499997</v>
      </c>
      <c r="B422" s="9">
        <f t="shared" si="78"/>
        <v>2</v>
      </c>
      <c r="C422" s="10" t="b">
        <f t="shared" si="72"/>
        <v>1</v>
      </c>
      <c r="D422" s="10" t="b">
        <f t="shared" si="73"/>
        <v>0</v>
      </c>
      <c r="E422" s="9">
        <f t="shared" si="79"/>
        <v>2</v>
      </c>
      <c r="F422" s="11" t="e">
        <f t="shared" si="74"/>
        <v>#VALUE!</v>
      </c>
      <c r="G422" s="10" t="b">
        <f t="shared" si="80"/>
        <v>0</v>
      </c>
      <c r="H422" s="11">
        <f xml:space="preserve"> created_at - HLOOKUP(YEAR(created_at),[1]!Start_Dates,3,0)</f>
        <v>4.2540624999965075</v>
      </c>
      <c r="I422" s="10" t="str">
        <f t="shared" si="75"/>
        <v>Yes</v>
      </c>
      <c r="J422" s="9">
        <f t="shared" si="76"/>
        <v>2017</v>
      </c>
      <c r="K422" s="9">
        <f t="shared" si="82"/>
        <v>0</v>
      </c>
      <c r="L422" s="9">
        <f t="shared" si="82"/>
        <v>0</v>
      </c>
      <c r="M422" s="9">
        <f t="shared" si="82"/>
        <v>0</v>
      </c>
      <c r="N422" s="9">
        <f t="shared" si="82"/>
        <v>2</v>
      </c>
      <c r="O422" s="9">
        <f t="shared" si="82"/>
        <v>0</v>
      </c>
      <c r="P422" s="9">
        <f t="shared" si="82"/>
        <v>0</v>
      </c>
      <c r="Q422" s="9">
        <f t="shared" si="82"/>
        <v>0</v>
      </c>
      <c r="R422" t="s">
        <v>431</v>
      </c>
    </row>
    <row r="423" spans="1:18" x14ac:dyDescent="0.25">
      <c r="A423" s="8">
        <v>42974.294120370367</v>
      </c>
      <c r="B423" s="9">
        <f t="shared" si="78"/>
        <v>2</v>
      </c>
      <c r="C423" s="10" t="b">
        <f t="shared" si="72"/>
        <v>1</v>
      </c>
      <c r="D423" s="10" t="b">
        <f t="shared" si="73"/>
        <v>0</v>
      </c>
      <c r="E423" s="9">
        <f t="shared" si="79"/>
        <v>2</v>
      </c>
      <c r="F423" s="11" t="e">
        <f t="shared" si="74"/>
        <v>#VALUE!</v>
      </c>
      <c r="G423" s="10" t="b">
        <f t="shared" si="80"/>
        <v>0</v>
      </c>
      <c r="H423" s="11">
        <f xml:space="preserve"> created_at - HLOOKUP(YEAR(created_at),[1]!Start_Dates,3,0)</f>
        <v>4.294120370366727</v>
      </c>
      <c r="I423" s="10" t="str">
        <f t="shared" si="75"/>
        <v>Yes</v>
      </c>
      <c r="J423" s="9">
        <f t="shared" si="76"/>
        <v>2017</v>
      </c>
      <c r="K423" s="9">
        <f t="shared" si="82"/>
        <v>0</v>
      </c>
      <c r="L423" s="9">
        <f t="shared" si="82"/>
        <v>0</v>
      </c>
      <c r="M423" s="9">
        <f t="shared" si="82"/>
        <v>0</v>
      </c>
      <c r="N423" s="9">
        <f t="shared" si="82"/>
        <v>2</v>
      </c>
      <c r="O423" s="9">
        <f t="shared" si="82"/>
        <v>0</v>
      </c>
      <c r="P423" s="9">
        <f t="shared" si="82"/>
        <v>0</v>
      </c>
      <c r="Q423" s="9">
        <f t="shared" si="82"/>
        <v>0</v>
      </c>
      <c r="R423" t="s">
        <v>432</v>
      </c>
    </row>
    <row r="424" spans="1:18" x14ac:dyDescent="0.25">
      <c r="A424" s="8">
        <v>42974.341840277782</v>
      </c>
      <c r="B424" s="9">
        <f t="shared" si="78"/>
        <v>2</v>
      </c>
      <c r="C424" s="10" t="b">
        <f t="shared" si="72"/>
        <v>1</v>
      </c>
      <c r="D424" s="10" t="b">
        <f t="shared" si="73"/>
        <v>0</v>
      </c>
      <c r="E424" s="9">
        <f t="shared" si="79"/>
        <v>2</v>
      </c>
      <c r="F424" s="11" t="e">
        <f t="shared" si="74"/>
        <v>#VALUE!</v>
      </c>
      <c r="G424" s="10" t="b">
        <f t="shared" si="80"/>
        <v>0</v>
      </c>
      <c r="H424" s="11">
        <f xml:space="preserve"> created_at - HLOOKUP(YEAR(created_at),[1]!Start_Dates,3,0)</f>
        <v>4.3418402777824667</v>
      </c>
      <c r="I424" s="10" t="str">
        <f t="shared" si="75"/>
        <v>Yes</v>
      </c>
      <c r="J424" s="9">
        <f t="shared" si="76"/>
        <v>2017</v>
      </c>
      <c r="K424" s="9">
        <f t="shared" si="82"/>
        <v>0</v>
      </c>
      <c r="L424" s="9">
        <f t="shared" si="82"/>
        <v>0</v>
      </c>
      <c r="M424" s="9">
        <f t="shared" si="82"/>
        <v>0</v>
      </c>
      <c r="N424" s="9">
        <f t="shared" si="82"/>
        <v>2</v>
      </c>
      <c r="O424" s="9">
        <f t="shared" si="82"/>
        <v>0</v>
      </c>
      <c r="P424" s="9">
        <f t="shared" si="82"/>
        <v>0</v>
      </c>
      <c r="Q424" s="9">
        <f t="shared" si="82"/>
        <v>0</v>
      </c>
      <c r="R424" t="s">
        <v>433</v>
      </c>
    </row>
    <row r="425" spans="1:18" x14ac:dyDescent="0.25">
      <c r="A425" s="8">
        <v>42974.382106481477</v>
      </c>
      <c r="B425" s="9">
        <f t="shared" si="78"/>
        <v>2</v>
      </c>
      <c r="C425" s="10" t="b">
        <f t="shared" si="72"/>
        <v>1</v>
      </c>
      <c r="D425" s="10" t="b">
        <f t="shared" si="73"/>
        <v>0</v>
      </c>
      <c r="E425" s="9">
        <f t="shared" si="79"/>
        <v>2</v>
      </c>
      <c r="F425" s="11" t="e">
        <f t="shared" si="74"/>
        <v>#VALUE!</v>
      </c>
      <c r="G425" s="10" t="b">
        <f t="shared" si="80"/>
        <v>0</v>
      </c>
      <c r="H425" s="11">
        <f xml:space="preserve"> created_at - HLOOKUP(YEAR(created_at),[1]!Start_Dates,3,0)</f>
        <v>4.3821064814765123</v>
      </c>
      <c r="I425" s="10" t="str">
        <f t="shared" si="75"/>
        <v>Yes</v>
      </c>
      <c r="J425" s="9">
        <f t="shared" si="76"/>
        <v>2017</v>
      </c>
      <c r="K425" s="9">
        <f t="shared" si="82"/>
        <v>0</v>
      </c>
      <c r="L425" s="9">
        <f t="shared" si="82"/>
        <v>0</v>
      </c>
      <c r="M425" s="9">
        <f t="shared" si="82"/>
        <v>0</v>
      </c>
      <c r="N425" s="9">
        <f t="shared" si="82"/>
        <v>2</v>
      </c>
      <c r="O425" s="9">
        <f t="shared" si="82"/>
        <v>0</v>
      </c>
      <c r="P425" s="9">
        <f t="shared" si="82"/>
        <v>0</v>
      </c>
      <c r="Q425" s="9">
        <f t="shared" si="82"/>
        <v>0</v>
      </c>
      <c r="R425" t="s">
        <v>434</v>
      </c>
    </row>
    <row r="426" spans="1:18" x14ac:dyDescent="0.25">
      <c r="A426" s="8">
        <v>42974.417291666658</v>
      </c>
      <c r="B426" s="9">
        <f t="shared" si="78"/>
        <v>2</v>
      </c>
      <c r="C426" s="10" t="b">
        <f t="shared" si="72"/>
        <v>1</v>
      </c>
      <c r="D426" s="10" t="b">
        <f t="shared" si="73"/>
        <v>0</v>
      </c>
      <c r="E426" s="9">
        <f t="shared" si="79"/>
        <v>2</v>
      </c>
      <c r="F426" s="11" t="e">
        <f t="shared" si="74"/>
        <v>#VALUE!</v>
      </c>
      <c r="G426" s="10" t="b">
        <f t="shared" si="80"/>
        <v>0</v>
      </c>
      <c r="H426" s="11">
        <f xml:space="preserve"> created_at - HLOOKUP(YEAR(created_at),[1]!Start_Dates,3,0)</f>
        <v>4.4172916666575475</v>
      </c>
      <c r="I426" s="10" t="str">
        <f t="shared" si="75"/>
        <v>Yes</v>
      </c>
      <c r="J426" s="9">
        <f t="shared" si="76"/>
        <v>2017</v>
      </c>
      <c r="K426" s="9">
        <f t="shared" si="82"/>
        <v>0</v>
      </c>
      <c r="L426" s="9">
        <f t="shared" si="82"/>
        <v>0</v>
      </c>
      <c r="M426" s="9">
        <f t="shared" si="82"/>
        <v>0</v>
      </c>
      <c r="N426" s="9">
        <f t="shared" si="82"/>
        <v>2</v>
      </c>
      <c r="O426" s="9">
        <f t="shared" si="82"/>
        <v>0</v>
      </c>
      <c r="P426" s="9">
        <f t="shared" si="82"/>
        <v>0</v>
      </c>
      <c r="Q426" s="9">
        <f t="shared" si="82"/>
        <v>0</v>
      </c>
      <c r="R426" t="s">
        <v>435</v>
      </c>
    </row>
    <row r="427" spans="1:18" x14ac:dyDescent="0.25">
      <c r="A427" s="8">
        <v>42974.459456018521</v>
      </c>
      <c r="B427" s="9">
        <f t="shared" si="78"/>
        <v>2</v>
      </c>
      <c r="C427" s="10" t="b">
        <f t="shared" si="72"/>
        <v>1</v>
      </c>
      <c r="D427" s="10" t="b">
        <f t="shared" si="73"/>
        <v>0</v>
      </c>
      <c r="E427" s="9">
        <f t="shared" si="79"/>
        <v>2</v>
      </c>
      <c r="F427" s="11" t="e">
        <f t="shared" si="74"/>
        <v>#VALUE!</v>
      </c>
      <c r="G427" s="10" t="b">
        <f t="shared" si="80"/>
        <v>0</v>
      </c>
      <c r="H427" s="11">
        <f xml:space="preserve"> created_at - HLOOKUP(YEAR(created_at),[1]!Start_Dates,3,0)</f>
        <v>4.4594560185214505</v>
      </c>
      <c r="I427" s="10" t="str">
        <f t="shared" si="75"/>
        <v>Yes</v>
      </c>
      <c r="J427" s="9">
        <f t="shared" si="76"/>
        <v>2017</v>
      </c>
      <c r="K427" s="9">
        <f t="shared" si="82"/>
        <v>0</v>
      </c>
      <c r="L427" s="9">
        <f t="shared" si="82"/>
        <v>0</v>
      </c>
      <c r="M427" s="9">
        <f t="shared" si="82"/>
        <v>0</v>
      </c>
      <c r="N427" s="9">
        <f t="shared" si="82"/>
        <v>2</v>
      </c>
      <c r="O427" s="9">
        <f t="shared" si="82"/>
        <v>0</v>
      </c>
      <c r="P427" s="9">
        <f t="shared" si="82"/>
        <v>0</v>
      </c>
      <c r="Q427" s="9">
        <f t="shared" si="82"/>
        <v>0</v>
      </c>
      <c r="R427" t="s">
        <v>436</v>
      </c>
    </row>
    <row r="428" spans="1:18" x14ac:dyDescent="0.25">
      <c r="A428" s="8">
        <v>42974.501261574071</v>
      </c>
      <c r="B428" s="9">
        <f t="shared" si="78"/>
        <v>1</v>
      </c>
      <c r="C428" s="10" t="b">
        <f t="shared" si="72"/>
        <v>1</v>
      </c>
      <c r="D428" s="10" t="b">
        <f t="shared" si="73"/>
        <v>0</v>
      </c>
      <c r="E428" s="9">
        <f t="shared" si="79"/>
        <v>1</v>
      </c>
      <c r="F428" s="11" t="e">
        <f t="shared" si="74"/>
        <v>#VALUE!</v>
      </c>
      <c r="G428" s="10" t="b">
        <f t="shared" si="80"/>
        <v>0</v>
      </c>
      <c r="H428" s="11">
        <f xml:space="preserve"> created_at - HLOOKUP(YEAR(created_at),[1]!Start_Dates,3,0)</f>
        <v>4.5012615740706678</v>
      </c>
      <c r="I428" s="10" t="str">
        <f t="shared" si="75"/>
        <v>Yes</v>
      </c>
      <c r="J428" s="9">
        <f t="shared" si="76"/>
        <v>2017</v>
      </c>
      <c r="K428" s="9">
        <f t="shared" si="82"/>
        <v>0</v>
      </c>
      <c r="L428" s="9">
        <f t="shared" si="82"/>
        <v>0</v>
      </c>
      <c r="M428" s="9">
        <f t="shared" si="82"/>
        <v>0</v>
      </c>
      <c r="N428" s="9">
        <f t="shared" si="82"/>
        <v>1</v>
      </c>
      <c r="O428" s="9">
        <f t="shared" si="82"/>
        <v>0</v>
      </c>
      <c r="P428" s="9">
        <f t="shared" si="82"/>
        <v>0</v>
      </c>
      <c r="Q428" s="9">
        <f t="shared" si="82"/>
        <v>0</v>
      </c>
      <c r="R428" t="s">
        <v>437</v>
      </c>
    </row>
    <row r="429" spans="1:18" x14ac:dyDescent="0.25">
      <c r="A429" s="8">
        <v>42974.542731481481</v>
      </c>
      <c r="B429" s="9">
        <f t="shared" si="78"/>
        <v>1</v>
      </c>
      <c r="C429" s="10" t="b">
        <f t="shared" si="72"/>
        <v>1</v>
      </c>
      <c r="D429" s="10" t="b">
        <f t="shared" si="73"/>
        <v>0</v>
      </c>
      <c r="E429" s="9">
        <f t="shared" si="79"/>
        <v>1</v>
      </c>
      <c r="F429" s="11" t="e">
        <f t="shared" si="74"/>
        <v>#VALUE!</v>
      </c>
      <c r="G429" s="10" t="b">
        <f t="shared" si="80"/>
        <v>0</v>
      </c>
      <c r="H429" s="11">
        <f xml:space="preserve"> created_at - HLOOKUP(YEAR(created_at),[1]!Start_Dates,3,0)</f>
        <v>4.5427314814805868</v>
      </c>
      <c r="I429" s="10" t="str">
        <f t="shared" si="75"/>
        <v>Yes</v>
      </c>
      <c r="J429" s="9">
        <f t="shared" si="76"/>
        <v>2017</v>
      </c>
      <c r="K429" s="9">
        <f t="shared" si="82"/>
        <v>0</v>
      </c>
      <c r="L429" s="9">
        <f t="shared" si="82"/>
        <v>0</v>
      </c>
      <c r="M429" s="9">
        <f t="shared" si="82"/>
        <v>0</v>
      </c>
      <c r="N429" s="9">
        <f t="shared" si="82"/>
        <v>1</v>
      </c>
      <c r="O429" s="9">
        <f t="shared" si="82"/>
        <v>0</v>
      </c>
      <c r="P429" s="9">
        <f t="shared" si="82"/>
        <v>0</v>
      </c>
      <c r="Q429" s="9">
        <f t="shared" si="82"/>
        <v>0</v>
      </c>
      <c r="R429" t="s">
        <v>438</v>
      </c>
    </row>
    <row r="430" spans="1:18" x14ac:dyDescent="0.25">
      <c r="A430" s="8">
        <v>42974.589861111112</v>
      </c>
      <c r="B430" s="9">
        <f t="shared" si="78"/>
        <v>1</v>
      </c>
      <c r="C430" s="10" t="b">
        <f t="shared" si="72"/>
        <v>1</v>
      </c>
      <c r="D430" s="10" t="b">
        <f t="shared" si="73"/>
        <v>0</v>
      </c>
      <c r="E430" s="9">
        <f t="shared" si="79"/>
        <v>1</v>
      </c>
      <c r="F430" s="11" t="e">
        <f t="shared" si="74"/>
        <v>#VALUE!</v>
      </c>
      <c r="G430" s="10" t="b">
        <f t="shared" si="80"/>
        <v>0</v>
      </c>
      <c r="H430" s="11">
        <f xml:space="preserve"> created_at - HLOOKUP(YEAR(created_at),[1]!Start_Dates,3,0)</f>
        <v>4.5898611111115315</v>
      </c>
      <c r="I430" s="10" t="str">
        <f t="shared" si="75"/>
        <v>Yes</v>
      </c>
      <c r="J430" s="9">
        <f t="shared" si="76"/>
        <v>2017</v>
      </c>
      <c r="K430" s="9">
        <f t="shared" si="82"/>
        <v>0</v>
      </c>
      <c r="L430" s="9">
        <f t="shared" si="82"/>
        <v>0</v>
      </c>
      <c r="M430" s="9">
        <f t="shared" si="82"/>
        <v>0</v>
      </c>
      <c r="N430" s="9">
        <f t="shared" si="82"/>
        <v>1</v>
      </c>
      <c r="O430" s="9">
        <f t="shared" si="82"/>
        <v>0</v>
      </c>
      <c r="P430" s="9">
        <f t="shared" si="82"/>
        <v>0</v>
      </c>
      <c r="Q430" s="9">
        <f t="shared" si="82"/>
        <v>0</v>
      </c>
      <c r="R430" t="s">
        <v>439</v>
      </c>
    </row>
    <row r="431" spans="1:18" x14ac:dyDescent="0.25">
      <c r="A431" s="8">
        <v>42974.630150462966</v>
      </c>
      <c r="B431" s="9">
        <f t="shared" si="78"/>
        <v>1</v>
      </c>
      <c r="C431" s="10" t="b">
        <f t="shared" si="72"/>
        <v>1</v>
      </c>
      <c r="D431" s="10" t="b">
        <f t="shared" si="73"/>
        <v>0</v>
      </c>
      <c r="E431" s="9">
        <f t="shared" si="79"/>
        <v>1</v>
      </c>
      <c r="F431" s="11" t="e">
        <f t="shared" si="74"/>
        <v>#VALUE!</v>
      </c>
      <c r="G431" s="10" t="b">
        <f t="shared" si="80"/>
        <v>0</v>
      </c>
      <c r="H431" s="11">
        <f xml:space="preserve"> created_at - HLOOKUP(YEAR(created_at),[1]!Start_Dates,3,0)</f>
        <v>4.6301504629664123</v>
      </c>
      <c r="I431" s="10" t="str">
        <f t="shared" si="75"/>
        <v>Yes</v>
      </c>
      <c r="J431" s="9">
        <f t="shared" si="76"/>
        <v>2017</v>
      </c>
      <c r="K431" s="9">
        <f t="shared" si="82"/>
        <v>0</v>
      </c>
      <c r="L431" s="9">
        <f t="shared" si="82"/>
        <v>0</v>
      </c>
      <c r="M431" s="9">
        <f t="shared" si="82"/>
        <v>0</v>
      </c>
      <c r="N431" s="9">
        <f t="shared" si="82"/>
        <v>1</v>
      </c>
      <c r="O431" s="9">
        <f t="shared" si="82"/>
        <v>0</v>
      </c>
      <c r="P431" s="9">
        <f t="shared" si="82"/>
        <v>0</v>
      </c>
      <c r="Q431" s="9">
        <f t="shared" si="82"/>
        <v>0</v>
      </c>
      <c r="R431" t="s">
        <v>440</v>
      </c>
    </row>
    <row r="432" spans="1:18" x14ac:dyDescent="0.25">
      <c r="A432" s="8">
        <v>42974.667083333326</v>
      </c>
      <c r="B432" s="9">
        <f t="shared" si="78"/>
        <v>0</v>
      </c>
      <c r="C432" s="10" t="b">
        <f t="shared" si="72"/>
        <v>0</v>
      </c>
      <c r="D432" s="10" t="b">
        <f t="shared" si="73"/>
        <v>0</v>
      </c>
      <c r="E432" s="9" t="e">
        <f t="shared" si="79"/>
        <v>#VALUE!</v>
      </c>
      <c r="F432" s="11" t="e">
        <f t="shared" si="74"/>
        <v>#VALUE!</v>
      </c>
      <c r="G432" s="10" t="b">
        <f t="shared" si="80"/>
        <v>0</v>
      </c>
      <c r="H432" s="11">
        <f xml:space="preserve"> created_at - HLOOKUP(YEAR(created_at),[1]!Start_Dates,3,0)</f>
        <v>4.6670833333264454</v>
      </c>
      <c r="I432" s="10" t="str">
        <f t="shared" si="75"/>
        <v>No</v>
      </c>
      <c r="J432" s="9">
        <f t="shared" si="76"/>
        <v>2017</v>
      </c>
      <c r="K432" s="9">
        <f t="shared" si="82"/>
        <v>0</v>
      </c>
      <c r="L432" s="9">
        <f t="shared" si="82"/>
        <v>0</v>
      </c>
      <c r="M432" s="9">
        <f t="shared" si="82"/>
        <v>0</v>
      </c>
      <c r="N432" s="9">
        <f t="shared" si="82"/>
        <v>0</v>
      </c>
      <c r="O432" s="9">
        <f t="shared" si="82"/>
        <v>0</v>
      </c>
      <c r="P432" s="9">
        <f t="shared" si="82"/>
        <v>0</v>
      </c>
      <c r="Q432" s="9">
        <f t="shared" si="82"/>
        <v>0</v>
      </c>
      <c r="R432" t="s">
        <v>441</v>
      </c>
    </row>
    <row r="433" spans="1:18" x14ac:dyDescent="0.25">
      <c r="A433" s="8">
        <v>42974.670011574082</v>
      </c>
      <c r="B433" s="9">
        <f t="shared" si="78"/>
        <v>1</v>
      </c>
      <c r="C433" s="10" t="b">
        <f t="shared" si="72"/>
        <v>1</v>
      </c>
      <c r="D433" s="10" t="b">
        <f t="shared" si="73"/>
        <v>0</v>
      </c>
      <c r="E433" s="9">
        <f t="shared" si="79"/>
        <v>1</v>
      </c>
      <c r="F433" s="11" t="e">
        <f t="shared" si="74"/>
        <v>#VALUE!</v>
      </c>
      <c r="G433" s="10" t="b">
        <f t="shared" si="80"/>
        <v>0</v>
      </c>
      <c r="H433" s="11">
        <f xml:space="preserve"> created_at - HLOOKUP(YEAR(created_at),[1]!Start_Dates,3,0)</f>
        <v>4.6700115740823094</v>
      </c>
      <c r="I433" s="10" t="str">
        <f t="shared" si="75"/>
        <v>Yes</v>
      </c>
      <c r="J433" s="9">
        <f t="shared" si="76"/>
        <v>2017</v>
      </c>
      <c r="K433" s="9">
        <f t="shared" si="82"/>
        <v>0</v>
      </c>
      <c r="L433" s="9">
        <f t="shared" si="82"/>
        <v>0</v>
      </c>
      <c r="M433" s="9">
        <f t="shared" si="82"/>
        <v>0</v>
      </c>
      <c r="N433" s="9">
        <f t="shared" si="82"/>
        <v>1</v>
      </c>
      <c r="O433" s="9">
        <f t="shared" si="82"/>
        <v>0</v>
      </c>
      <c r="P433" s="9">
        <f t="shared" si="82"/>
        <v>0</v>
      </c>
      <c r="Q433" s="9">
        <f t="shared" si="82"/>
        <v>0</v>
      </c>
      <c r="R433" t="s">
        <v>442</v>
      </c>
    </row>
    <row r="434" spans="1:18" x14ac:dyDescent="0.25">
      <c r="A434" s="8">
        <v>42974.713564814818</v>
      </c>
      <c r="B434" s="9">
        <f t="shared" si="78"/>
        <v>2</v>
      </c>
      <c r="C434" s="10" t="b">
        <f t="shared" si="72"/>
        <v>1</v>
      </c>
      <c r="D434" s="10" t="b">
        <f t="shared" si="73"/>
        <v>0</v>
      </c>
      <c r="E434" s="9">
        <f t="shared" si="79"/>
        <v>2</v>
      </c>
      <c r="F434" s="11" t="e">
        <f t="shared" si="74"/>
        <v>#VALUE!</v>
      </c>
      <c r="G434" s="10" t="b">
        <f t="shared" si="80"/>
        <v>0</v>
      </c>
      <c r="H434" s="11">
        <f xml:space="preserve"> created_at - HLOOKUP(YEAR(created_at),[1]!Start_Dates,3,0)</f>
        <v>4.7135648148178007</v>
      </c>
      <c r="I434" s="10" t="str">
        <f t="shared" si="75"/>
        <v>Yes</v>
      </c>
      <c r="J434" s="9">
        <f t="shared" si="76"/>
        <v>2017</v>
      </c>
      <c r="K434" s="9">
        <f t="shared" ref="K434:Q449" si="83">IF(Data_Year = K$1, Hours_Wait, 0)</f>
        <v>0</v>
      </c>
      <c r="L434" s="9">
        <f t="shared" si="83"/>
        <v>0</v>
      </c>
      <c r="M434" s="9">
        <f t="shared" si="83"/>
        <v>0</v>
      </c>
      <c r="N434" s="9">
        <f t="shared" si="83"/>
        <v>2</v>
      </c>
      <c r="O434" s="9">
        <f t="shared" si="83"/>
        <v>0</v>
      </c>
      <c r="P434" s="9">
        <f t="shared" si="83"/>
        <v>0</v>
      </c>
      <c r="Q434" s="9">
        <f t="shared" si="83"/>
        <v>0</v>
      </c>
      <c r="R434" t="s">
        <v>443</v>
      </c>
    </row>
    <row r="435" spans="1:18" x14ac:dyDescent="0.25">
      <c r="A435" s="8">
        <v>42974.751759259263</v>
      </c>
      <c r="B435" s="9">
        <f t="shared" si="78"/>
        <v>0</v>
      </c>
      <c r="C435" s="10" t="b">
        <f t="shared" si="72"/>
        <v>1</v>
      </c>
      <c r="D435" s="10" t="b">
        <f t="shared" si="73"/>
        <v>0</v>
      </c>
      <c r="E435" s="9" t="e">
        <f t="shared" si="79"/>
        <v>#VALUE!</v>
      </c>
      <c r="F435" s="11" t="e">
        <f t="shared" si="74"/>
        <v>#VALUE!</v>
      </c>
      <c r="G435" s="10" t="b">
        <f t="shared" si="80"/>
        <v>0</v>
      </c>
      <c r="H435" s="11">
        <f xml:space="preserve"> created_at - HLOOKUP(YEAR(created_at),[1]!Start_Dates,3,0)</f>
        <v>4.7517592592630535</v>
      </c>
      <c r="I435" s="10" t="str">
        <f t="shared" si="75"/>
        <v>Yes</v>
      </c>
      <c r="J435" s="9">
        <f t="shared" si="76"/>
        <v>2017</v>
      </c>
      <c r="K435" s="9">
        <f t="shared" si="83"/>
        <v>0</v>
      </c>
      <c r="L435" s="9">
        <f t="shared" si="83"/>
        <v>0</v>
      </c>
      <c r="M435" s="9">
        <f t="shared" si="83"/>
        <v>0</v>
      </c>
      <c r="N435" s="9">
        <f t="shared" si="83"/>
        <v>0</v>
      </c>
      <c r="O435" s="9">
        <f t="shared" si="83"/>
        <v>0</v>
      </c>
      <c r="P435" s="9">
        <f t="shared" si="83"/>
        <v>0</v>
      </c>
      <c r="Q435" s="9">
        <f t="shared" si="83"/>
        <v>0</v>
      </c>
      <c r="R435" t="s">
        <v>444</v>
      </c>
    </row>
    <row r="436" spans="1:18" x14ac:dyDescent="0.25">
      <c r="A436" s="8">
        <v>42974.792638888888</v>
      </c>
      <c r="B436" s="9">
        <f t="shared" si="78"/>
        <v>2</v>
      </c>
      <c r="C436" s="10" t="b">
        <f t="shared" si="72"/>
        <v>1</v>
      </c>
      <c r="D436" s="10" t="b">
        <f t="shared" si="73"/>
        <v>0</v>
      </c>
      <c r="E436" s="9">
        <f t="shared" si="79"/>
        <v>2</v>
      </c>
      <c r="F436" s="11" t="e">
        <f t="shared" si="74"/>
        <v>#VALUE!</v>
      </c>
      <c r="G436" s="10" t="b">
        <f t="shared" si="80"/>
        <v>0</v>
      </c>
      <c r="H436" s="11">
        <f xml:space="preserve"> created_at - HLOOKUP(YEAR(created_at),[1]!Start_Dates,3,0)</f>
        <v>4.7926388888881775</v>
      </c>
      <c r="I436" s="10" t="str">
        <f t="shared" si="75"/>
        <v>Yes</v>
      </c>
      <c r="J436" s="9">
        <f t="shared" si="76"/>
        <v>2017</v>
      </c>
      <c r="K436" s="9">
        <f t="shared" si="83"/>
        <v>0</v>
      </c>
      <c r="L436" s="9">
        <f t="shared" si="83"/>
        <v>0</v>
      </c>
      <c r="M436" s="9">
        <f t="shared" si="83"/>
        <v>0</v>
      </c>
      <c r="N436" s="9">
        <f t="shared" si="83"/>
        <v>2</v>
      </c>
      <c r="O436" s="9">
        <f t="shared" si="83"/>
        <v>0</v>
      </c>
      <c r="P436" s="9">
        <f t="shared" si="83"/>
        <v>0</v>
      </c>
      <c r="Q436" s="9">
        <f t="shared" si="83"/>
        <v>0</v>
      </c>
      <c r="R436" t="s">
        <v>445</v>
      </c>
    </row>
    <row r="437" spans="1:18" x14ac:dyDescent="0.25">
      <c r="A437" s="8">
        <v>42974.832442129627</v>
      </c>
      <c r="B437" s="9">
        <f t="shared" si="78"/>
        <v>2</v>
      </c>
      <c r="C437" s="10" t="b">
        <f t="shared" si="72"/>
        <v>1</v>
      </c>
      <c r="D437" s="10" t="b">
        <f t="shared" si="73"/>
        <v>0</v>
      </c>
      <c r="E437" s="9">
        <f t="shared" si="79"/>
        <v>2</v>
      </c>
      <c r="F437" s="11" t="e">
        <f t="shared" si="74"/>
        <v>#VALUE!</v>
      </c>
      <c r="G437" s="10" t="b">
        <f t="shared" si="80"/>
        <v>0</v>
      </c>
      <c r="H437" s="11">
        <f xml:space="preserve"> created_at - HLOOKUP(YEAR(created_at),[1]!Start_Dates,3,0)</f>
        <v>4.8324421296274522</v>
      </c>
      <c r="I437" s="10" t="str">
        <f t="shared" si="75"/>
        <v>Yes</v>
      </c>
      <c r="J437" s="9">
        <f t="shared" si="76"/>
        <v>2017</v>
      </c>
      <c r="K437" s="9">
        <f t="shared" si="83"/>
        <v>0</v>
      </c>
      <c r="L437" s="9">
        <f t="shared" si="83"/>
        <v>0</v>
      </c>
      <c r="M437" s="9">
        <f t="shared" si="83"/>
        <v>0</v>
      </c>
      <c r="N437" s="9">
        <f t="shared" si="83"/>
        <v>2</v>
      </c>
      <c r="O437" s="9">
        <f t="shared" si="83"/>
        <v>0</v>
      </c>
      <c r="P437" s="9">
        <f t="shared" si="83"/>
        <v>0</v>
      </c>
      <c r="Q437" s="9">
        <f t="shared" si="83"/>
        <v>0</v>
      </c>
      <c r="R437" t="s">
        <v>446</v>
      </c>
    </row>
    <row r="438" spans="1:18" x14ac:dyDescent="0.25">
      <c r="A438" s="8">
        <v>42974.875925925917</v>
      </c>
      <c r="B438" s="9">
        <f t="shared" si="78"/>
        <v>2</v>
      </c>
      <c r="C438" s="10" t="b">
        <f t="shared" si="72"/>
        <v>1</v>
      </c>
      <c r="D438" s="10" t="b">
        <f t="shared" si="73"/>
        <v>0</v>
      </c>
      <c r="E438" s="9">
        <f t="shared" si="79"/>
        <v>2</v>
      </c>
      <c r="F438" s="11" t="e">
        <f t="shared" si="74"/>
        <v>#VALUE!</v>
      </c>
      <c r="G438" s="10" t="b">
        <f t="shared" si="80"/>
        <v>0</v>
      </c>
      <c r="H438" s="11">
        <f xml:space="preserve"> created_at - HLOOKUP(YEAR(created_at),[1]!Start_Dates,3,0)</f>
        <v>4.8759259259168175</v>
      </c>
      <c r="I438" s="10" t="str">
        <f t="shared" si="75"/>
        <v>Yes</v>
      </c>
      <c r="J438" s="9">
        <f t="shared" si="76"/>
        <v>2017</v>
      </c>
      <c r="K438" s="9">
        <f t="shared" si="83"/>
        <v>0</v>
      </c>
      <c r="L438" s="9">
        <f t="shared" si="83"/>
        <v>0</v>
      </c>
      <c r="M438" s="9">
        <f t="shared" si="83"/>
        <v>0</v>
      </c>
      <c r="N438" s="9">
        <f t="shared" si="83"/>
        <v>2</v>
      </c>
      <c r="O438" s="9">
        <f t="shared" si="83"/>
        <v>0</v>
      </c>
      <c r="P438" s="9">
        <f t="shared" si="83"/>
        <v>0</v>
      </c>
      <c r="Q438" s="9">
        <f t="shared" si="83"/>
        <v>0</v>
      </c>
      <c r="R438" t="s">
        <v>447</v>
      </c>
    </row>
    <row r="439" spans="1:18" x14ac:dyDescent="0.25">
      <c r="A439" s="8">
        <v>42974.918576388889</v>
      </c>
      <c r="B439" s="9">
        <f t="shared" si="78"/>
        <v>2</v>
      </c>
      <c r="C439" s="10" t="b">
        <f t="shared" si="72"/>
        <v>1</v>
      </c>
      <c r="D439" s="10" t="b">
        <f t="shared" si="73"/>
        <v>0</v>
      </c>
      <c r="E439" s="9">
        <f t="shared" si="79"/>
        <v>2</v>
      </c>
      <c r="F439" s="11" t="e">
        <f t="shared" si="74"/>
        <v>#VALUE!</v>
      </c>
      <c r="G439" s="10" t="b">
        <f t="shared" si="80"/>
        <v>0</v>
      </c>
      <c r="H439" s="11">
        <f xml:space="preserve"> created_at - HLOOKUP(YEAR(created_at),[1]!Start_Dates,3,0)</f>
        <v>4.9185763888890506</v>
      </c>
      <c r="I439" s="10" t="str">
        <f t="shared" si="75"/>
        <v>Yes</v>
      </c>
      <c r="J439" s="9">
        <f t="shared" si="76"/>
        <v>2017</v>
      </c>
      <c r="K439" s="9">
        <f t="shared" si="83"/>
        <v>0</v>
      </c>
      <c r="L439" s="9">
        <f t="shared" si="83"/>
        <v>0</v>
      </c>
      <c r="M439" s="9">
        <f t="shared" si="83"/>
        <v>0</v>
      </c>
      <c r="N439" s="9">
        <f t="shared" si="83"/>
        <v>2</v>
      </c>
      <c r="O439" s="9">
        <f t="shared" si="83"/>
        <v>0</v>
      </c>
      <c r="P439" s="9">
        <f t="shared" si="83"/>
        <v>0</v>
      </c>
      <c r="Q439" s="9">
        <f t="shared" si="83"/>
        <v>0</v>
      </c>
      <c r="R439" t="s">
        <v>448</v>
      </c>
    </row>
    <row r="440" spans="1:18" x14ac:dyDescent="0.25">
      <c r="A440" s="8">
        <v>42974.960081018522</v>
      </c>
      <c r="B440" s="9">
        <f t="shared" si="78"/>
        <v>2</v>
      </c>
      <c r="C440" s="10" t="b">
        <f t="shared" si="72"/>
        <v>1</v>
      </c>
      <c r="D440" s="10" t="b">
        <f t="shared" si="73"/>
        <v>0</v>
      </c>
      <c r="E440" s="9">
        <f t="shared" si="79"/>
        <v>2</v>
      </c>
      <c r="F440" s="11" t="e">
        <f t="shared" si="74"/>
        <v>#VALUE!</v>
      </c>
      <c r="G440" s="10" t="b">
        <f t="shared" si="80"/>
        <v>0</v>
      </c>
      <c r="H440" s="11">
        <f xml:space="preserve"> created_at - HLOOKUP(YEAR(created_at),[1]!Start_Dates,3,0)</f>
        <v>4.9600810185220325</v>
      </c>
      <c r="I440" s="10" t="str">
        <f t="shared" si="75"/>
        <v>Yes</v>
      </c>
      <c r="J440" s="9">
        <f t="shared" si="76"/>
        <v>2017</v>
      </c>
      <c r="K440" s="9">
        <f t="shared" si="83"/>
        <v>0</v>
      </c>
      <c r="L440" s="9">
        <f t="shared" si="83"/>
        <v>0</v>
      </c>
      <c r="M440" s="9">
        <f t="shared" si="83"/>
        <v>0</v>
      </c>
      <c r="N440" s="9">
        <f t="shared" si="83"/>
        <v>2</v>
      </c>
      <c r="O440" s="9">
        <f t="shared" si="83"/>
        <v>0</v>
      </c>
      <c r="P440" s="9">
        <f t="shared" si="83"/>
        <v>0</v>
      </c>
      <c r="Q440" s="9">
        <f t="shared" si="83"/>
        <v>0</v>
      </c>
      <c r="R440" t="s">
        <v>449</v>
      </c>
    </row>
    <row r="441" spans="1:18" x14ac:dyDescent="0.25">
      <c r="A441" s="8">
        <v>42975.002581018518</v>
      </c>
      <c r="B441" s="9">
        <f t="shared" si="78"/>
        <v>10</v>
      </c>
      <c r="C441" s="10" t="b">
        <f t="shared" si="72"/>
        <v>1</v>
      </c>
      <c r="D441" s="10" t="b">
        <f t="shared" si="73"/>
        <v>0</v>
      </c>
      <c r="E441" s="9">
        <f t="shared" si="79"/>
        <v>10</v>
      </c>
      <c r="F441" s="11" t="e">
        <f t="shared" si="74"/>
        <v>#VALUE!</v>
      </c>
      <c r="G441" s="10" t="b">
        <f t="shared" si="80"/>
        <v>0</v>
      </c>
      <c r="H441" s="11">
        <f xml:space="preserve"> created_at - HLOOKUP(YEAR(created_at),[1]!Start_Dates,3,0)</f>
        <v>5.002581018517958</v>
      </c>
      <c r="I441" s="10" t="str">
        <f t="shared" si="75"/>
        <v>Yes</v>
      </c>
      <c r="J441" s="9">
        <f t="shared" si="76"/>
        <v>2017</v>
      </c>
      <c r="K441" s="9">
        <f t="shared" si="83"/>
        <v>0</v>
      </c>
      <c r="L441" s="9">
        <f t="shared" si="83"/>
        <v>0</v>
      </c>
      <c r="M441" s="9">
        <f t="shared" si="83"/>
        <v>0</v>
      </c>
      <c r="N441" s="9">
        <f t="shared" si="83"/>
        <v>10</v>
      </c>
      <c r="O441" s="9">
        <f t="shared" si="83"/>
        <v>0</v>
      </c>
      <c r="P441" s="9">
        <f t="shared" si="83"/>
        <v>0</v>
      </c>
      <c r="Q441" s="9">
        <f t="shared" si="83"/>
        <v>0</v>
      </c>
      <c r="R441" t="s">
        <v>450</v>
      </c>
    </row>
    <row r="442" spans="1:18" x14ac:dyDescent="0.25">
      <c r="A442" s="8">
        <v>42975.046689814822</v>
      </c>
      <c r="B442" s="9">
        <f t="shared" si="78"/>
        <v>1</v>
      </c>
      <c r="C442" s="10" t="b">
        <f t="shared" si="72"/>
        <v>1</v>
      </c>
      <c r="D442" s="10" t="b">
        <f t="shared" si="73"/>
        <v>0</v>
      </c>
      <c r="E442" s="9">
        <f t="shared" si="79"/>
        <v>1</v>
      </c>
      <c r="F442" s="11" t="e">
        <f t="shared" si="74"/>
        <v>#VALUE!</v>
      </c>
      <c r="G442" s="10" t="b">
        <f t="shared" si="80"/>
        <v>0</v>
      </c>
      <c r="H442" s="11">
        <f xml:space="preserve"> created_at - HLOOKUP(YEAR(created_at),[1]!Start_Dates,3,0)</f>
        <v>5.0466898148224573</v>
      </c>
      <c r="I442" s="10" t="str">
        <f t="shared" si="75"/>
        <v>Yes</v>
      </c>
      <c r="J442" s="9">
        <f t="shared" si="76"/>
        <v>2017</v>
      </c>
      <c r="K442" s="9">
        <f t="shared" si="83"/>
        <v>0</v>
      </c>
      <c r="L442" s="9">
        <f t="shared" si="83"/>
        <v>0</v>
      </c>
      <c r="M442" s="9">
        <f t="shared" si="83"/>
        <v>0</v>
      </c>
      <c r="N442" s="9">
        <f t="shared" si="83"/>
        <v>1</v>
      </c>
      <c r="O442" s="9">
        <f t="shared" si="83"/>
        <v>0</v>
      </c>
      <c r="P442" s="9">
        <f t="shared" si="83"/>
        <v>0</v>
      </c>
      <c r="Q442" s="9">
        <f t="shared" si="83"/>
        <v>0</v>
      </c>
      <c r="R442" t="s">
        <v>451</v>
      </c>
    </row>
    <row r="443" spans="1:18" x14ac:dyDescent="0.25">
      <c r="A443" s="8">
        <v>42975.087013888893</v>
      </c>
      <c r="B443" s="9">
        <f t="shared" si="78"/>
        <v>2</v>
      </c>
      <c r="C443" s="10" t="b">
        <f t="shared" si="72"/>
        <v>1</v>
      </c>
      <c r="D443" s="10" t="b">
        <f t="shared" si="73"/>
        <v>0</v>
      </c>
      <c r="E443" s="9">
        <f t="shared" si="79"/>
        <v>2</v>
      </c>
      <c r="F443" s="11" t="e">
        <f t="shared" si="74"/>
        <v>#VALUE!</v>
      </c>
      <c r="G443" s="10" t="b">
        <f t="shared" si="80"/>
        <v>0</v>
      </c>
      <c r="H443" s="11">
        <f xml:space="preserve"> created_at - HLOOKUP(YEAR(created_at),[1]!Start_Dates,3,0)</f>
        <v>5.0870138888931251</v>
      </c>
      <c r="I443" s="10" t="str">
        <f t="shared" si="75"/>
        <v>Yes</v>
      </c>
      <c r="J443" s="9">
        <f t="shared" si="76"/>
        <v>2017</v>
      </c>
      <c r="K443" s="9">
        <f t="shared" si="83"/>
        <v>0</v>
      </c>
      <c r="L443" s="9">
        <f t="shared" si="83"/>
        <v>0</v>
      </c>
      <c r="M443" s="9">
        <f t="shared" si="83"/>
        <v>0</v>
      </c>
      <c r="N443" s="9">
        <f t="shared" si="83"/>
        <v>2</v>
      </c>
      <c r="O443" s="9">
        <f t="shared" si="83"/>
        <v>0</v>
      </c>
      <c r="P443" s="9">
        <f t="shared" si="83"/>
        <v>0</v>
      </c>
      <c r="Q443" s="9">
        <f t="shared" si="83"/>
        <v>0</v>
      </c>
      <c r="R443" t="s">
        <v>452</v>
      </c>
    </row>
    <row r="444" spans="1:18" x14ac:dyDescent="0.25">
      <c r="A444" s="8">
        <v>42975.127685185187</v>
      </c>
      <c r="B444" s="9">
        <f t="shared" si="78"/>
        <v>2</v>
      </c>
      <c r="C444" s="10" t="b">
        <f t="shared" si="72"/>
        <v>1</v>
      </c>
      <c r="D444" s="10" t="b">
        <f t="shared" si="73"/>
        <v>0</v>
      </c>
      <c r="E444" s="9">
        <f t="shared" si="79"/>
        <v>2</v>
      </c>
      <c r="F444" s="11" t="e">
        <f t="shared" si="74"/>
        <v>#VALUE!</v>
      </c>
      <c r="G444" s="10" t="b">
        <f t="shared" si="80"/>
        <v>0</v>
      </c>
      <c r="H444" s="11">
        <f xml:space="preserve"> created_at - HLOOKUP(YEAR(created_at),[1]!Start_Dates,3,0)</f>
        <v>5.127685185187147</v>
      </c>
      <c r="I444" s="10" t="str">
        <f t="shared" si="75"/>
        <v>Yes</v>
      </c>
      <c r="J444" s="9">
        <f t="shared" si="76"/>
        <v>2017</v>
      </c>
      <c r="K444" s="9">
        <f t="shared" si="83"/>
        <v>0</v>
      </c>
      <c r="L444" s="9">
        <f t="shared" si="83"/>
        <v>0</v>
      </c>
      <c r="M444" s="9">
        <f t="shared" si="83"/>
        <v>0</v>
      </c>
      <c r="N444" s="9">
        <f t="shared" si="83"/>
        <v>2</v>
      </c>
      <c r="O444" s="9">
        <f t="shared" si="83"/>
        <v>0</v>
      </c>
      <c r="P444" s="9">
        <f t="shared" si="83"/>
        <v>0</v>
      </c>
      <c r="Q444" s="9">
        <f t="shared" si="83"/>
        <v>0</v>
      </c>
      <c r="R444" t="s">
        <v>453</v>
      </c>
    </row>
    <row r="445" spans="1:18" x14ac:dyDescent="0.25">
      <c r="A445" s="8">
        <v>42975.129016203697</v>
      </c>
      <c r="B445" s="9">
        <f t="shared" si="78"/>
        <v>0</v>
      </c>
      <c r="C445" s="10" t="b">
        <f t="shared" si="72"/>
        <v>0</v>
      </c>
      <c r="D445" s="10" t="b">
        <f t="shared" si="73"/>
        <v>0</v>
      </c>
      <c r="E445" s="9" t="e">
        <f t="shared" si="79"/>
        <v>#VALUE!</v>
      </c>
      <c r="F445" s="11" t="e">
        <f t="shared" si="74"/>
        <v>#VALUE!</v>
      </c>
      <c r="G445" s="10" t="b">
        <f t="shared" si="80"/>
        <v>0</v>
      </c>
      <c r="H445" s="11">
        <f xml:space="preserve"> created_at - HLOOKUP(YEAR(created_at),[1]!Start_Dates,3,0)</f>
        <v>5.1290162036966649</v>
      </c>
      <c r="I445" s="10" t="str">
        <f t="shared" si="75"/>
        <v>No</v>
      </c>
      <c r="J445" s="9">
        <f t="shared" si="76"/>
        <v>2017</v>
      </c>
      <c r="K445" s="9">
        <f t="shared" si="83"/>
        <v>0</v>
      </c>
      <c r="L445" s="9">
        <f t="shared" si="83"/>
        <v>0</v>
      </c>
      <c r="M445" s="9">
        <f t="shared" si="83"/>
        <v>0</v>
      </c>
      <c r="N445" s="9">
        <f t="shared" si="83"/>
        <v>0</v>
      </c>
      <c r="O445" s="9">
        <f t="shared" si="83"/>
        <v>0</v>
      </c>
      <c r="P445" s="9">
        <f t="shared" si="83"/>
        <v>0</v>
      </c>
      <c r="Q445" s="9">
        <f t="shared" si="83"/>
        <v>0</v>
      </c>
      <c r="R445" t="s">
        <v>454</v>
      </c>
    </row>
    <row r="446" spans="1:18" x14ac:dyDescent="0.25">
      <c r="A446" s="8">
        <v>42975.169293981482</v>
      </c>
      <c r="B446" s="9">
        <f t="shared" si="78"/>
        <v>2</v>
      </c>
      <c r="C446" s="10" t="b">
        <f t="shared" si="72"/>
        <v>1</v>
      </c>
      <c r="D446" s="10" t="b">
        <f t="shared" si="73"/>
        <v>0</v>
      </c>
      <c r="E446" s="9">
        <f t="shared" si="79"/>
        <v>2</v>
      </c>
      <c r="F446" s="11" t="e">
        <f t="shared" si="74"/>
        <v>#VALUE!</v>
      </c>
      <c r="G446" s="10" t="b">
        <f t="shared" si="80"/>
        <v>0</v>
      </c>
      <c r="H446" s="11">
        <f xml:space="preserve"> created_at - HLOOKUP(YEAR(created_at),[1]!Start_Dates,3,0)</f>
        <v>5.169293981482042</v>
      </c>
      <c r="I446" s="10" t="str">
        <f t="shared" si="75"/>
        <v>Yes</v>
      </c>
      <c r="J446" s="9">
        <f t="shared" si="76"/>
        <v>2017</v>
      </c>
      <c r="K446" s="9">
        <f t="shared" si="83"/>
        <v>0</v>
      </c>
      <c r="L446" s="9">
        <f t="shared" si="83"/>
        <v>0</v>
      </c>
      <c r="M446" s="9">
        <f t="shared" si="83"/>
        <v>0</v>
      </c>
      <c r="N446" s="9">
        <f t="shared" si="83"/>
        <v>2</v>
      </c>
      <c r="O446" s="9">
        <f t="shared" si="83"/>
        <v>0</v>
      </c>
      <c r="P446" s="9">
        <f t="shared" si="83"/>
        <v>0</v>
      </c>
      <c r="Q446" s="9">
        <f t="shared" si="83"/>
        <v>0</v>
      </c>
      <c r="R446" t="s">
        <v>455</v>
      </c>
    </row>
    <row r="447" spans="1:18" x14ac:dyDescent="0.25">
      <c r="A447" s="8">
        <v>42975.171458333331</v>
      </c>
      <c r="B447" s="9">
        <f t="shared" si="78"/>
        <v>0</v>
      </c>
      <c r="C447" s="10" t="b">
        <f t="shared" si="72"/>
        <v>0</v>
      </c>
      <c r="D447" s="10" t="b">
        <f t="shared" si="73"/>
        <v>0</v>
      </c>
      <c r="E447" s="9" t="e">
        <f t="shared" si="79"/>
        <v>#VALUE!</v>
      </c>
      <c r="F447" s="11" t="e">
        <f t="shared" si="74"/>
        <v>#VALUE!</v>
      </c>
      <c r="G447" s="10" t="b">
        <f t="shared" si="80"/>
        <v>0</v>
      </c>
      <c r="H447" s="11">
        <f xml:space="preserve"> created_at - HLOOKUP(YEAR(created_at),[1]!Start_Dates,3,0)</f>
        <v>5.17145833333052</v>
      </c>
      <c r="I447" s="10" t="str">
        <f t="shared" si="75"/>
        <v>No</v>
      </c>
      <c r="J447" s="9">
        <f t="shared" si="76"/>
        <v>2017</v>
      </c>
      <c r="K447" s="9">
        <f t="shared" si="83"/>
        <v>0</v>
      </c>
      <c r="L447" s="9">
        <f t="shared" si="83"/>
        <v>0</v>
      </c>
      <c r="M447" s="9">
        <f t="shared" si="83"/>
        <v>0</v>
      </c>
      <c r="N447" s="9">
        <f t="shared" si="83"/>
        <v>0</v>
      </c>
      <c r="O447" s="9">
        <f t="shared" si="83"/>
        <v>0</v>
      </c>
      <c r="P447" s="9">
        <f t="shared" si="83"/>
        <v>0</v>
      </c>
      <c r="Q447" s="9">
        <f t="shared" si="83"/>
        <v>0</v>
      </c>
      <c r="R447" t="s">
        <v>456</v>
      </c>
    </row>
    <row r="448" spans="1:18" x14ac:dyDescent="0.25">
      <c r="A448" s="8">
        <v>42975.253888888888</v>
      </c>
      <c r="B448" s="9">
        <f t="shared" si="78"/>
        <v>2</v>
      </c>
      <c r="C448" s="10" t="b">
        <f t="shared" si="72"/>
        <v>1</v>
      </c>
      <c r="D448" s="10" t="b">
        <f t="shared" si="73"/>
        <v>0</v>
      </c>
      <c r="E448" s="9">
        <f t="shared" si="79"/>
        <v>2</v>
      </c>
      <c r="F448" s="11" t="e">
        <f t="shared" si="74"/>
        <v>#VALUE!</v>
      </c>
      <c r="G448" s="10" t="b">
        <f t="shared" si="80"/>
        <v>0</v>
      </c>
      <c r="H448" s="11">
        <f xml:space="preserve"> created_at - HLOOKUP(YEAR(created_at),[1]!Start_Dates,3,0)</f>
        <v>5.2538888888884685</v>
      </c>
      <c r="I448" s="10" t="str">
        <f t="shared" si="75"/>
        <v>Yes</v>
      </c>
      <c r="J448" s="9">
        <f t="shared" si="76"/>
        <v>2017</v>
      </c>
      <c r="K448" s="9">
        <f t="shared" si="83"/>
        <v>0</v>
      </c>
      <c r="L448" s="9">
        <f t="shared" si="83"/>
        <v>0</v>
      </c>
      <c r="M448" s="9">
        <f t="shared" si="83"/>
        <v>0</v>
      </c>
      <c r="N448" s="9">
        <f t="shared" si="83"/>
        <v>2</v>
      </c>
      <c r="O448" s="9">
        <f t="shared" si="83"/>
        <v>0</v>
      </c>
      <c r="P448" s="9">
        <f t="shared" si="83"/>
        <v>0</v>
      </c>
      <c r="Q448" s="9">
        <f t="shared" si="83"/>
        <v>0</v>
      </c>
      <c r="R448" t="s">
        <v>457</v>
      </c>
    </row>
    <row r="449" spans="1:18" x14ac:dyDescent="0.25">
      <c r="A449" s="8">
        <v>42975.296458333331</v>
      </c>
      <c r="B449" s="9">
        <f t="shared" si="78"/>
        <v>2</v>
      </c>
      <c r="C449" s="10" t="b">
        <f t="shared" si="72"/>
        <v>1</v>
      </c>
      <c r="D449" s="10" t="b">
        <f t="shared" si="73"/>
        <v>0</v>
      </c>
      <c r="E449" s="9">
        <f t="shared" si="79"/>
        <v>2</v>
      </c>
      <c r="F449" s="11" t="e">
        <f t="shared" si="74"/>
        <v>#VALUE!</v>
      </c>
      <c r="G449" s="10" t="b">
        <f t="shared" si="80"/>
        <v>0</v>
      </c>
      <c r="H449" s="11">
        <f xml:space="preserve"> created_at - HLOOKUP(YEAR(created_at),[1]!Start_Dates,3,0)</f>
        <v>5.29645833333052</v>
      </c>
      <c r="I449" s="10" t="str">
        <f t="shared" si="75"/>
        <v>Yes</v>
      </c>
      <c r="J449" s="9">
        <f t="shared" si="76"/>
        <v>2017</v>
      </c>
      <c r="K449" s="9">
        <f t="shared" si="83"/>
        <v>0</v>
      </c>
      <c r="L449" s="9">
        <f t="shared" si="83"/>
        <v>0</v>
      </c>
      <c r="M449" s="9">
        <f t="shared" si="83"/>
        <v>0</v>
      </c>
      <c r="N449" s="9">
        <f t="shared" si="83"/>
        <v>2</v>
      </c>
      <c r="O449" s="9">
        <f t="shared" si="83"/>
        <v>0</v>
      </c>
      <c r="P449" s="9">
        <f t="shared" si="83"/>
        <v>0</v>
      </c>
      <c r="Q449" s="9">
        <f t="shared" si="83"/>
        <v>0</v>
      </c>
      <c r="R449" t="s">
        <v>458</v>
      </c>
    </row>
    <row r="450" spans="1:18" x14ac:dyDescent="0.25">
      <c r="A450" s="8">
        <v>42975.334664351853</v>
      </c>
      <c r="B450" s="9">
        <f t="shared" si="78"/>
        <v>2</v>
      </c>
      <c r="C450" s="10" t="b">
        <f t="shared" ref="C450:C513" si="84">ISNUMBER(SEARCH("hour",R450))</f>
        <v>1</v>
      </c>
      <c r="D450" s="10" t="b">
        <f t="shared" ref="D450:D513" si="85">ISNUMBER(SEARCH("to wadsworth",R450))</f>
        <v>0</v>
      </c>
      <c r="E450" s="9">
        <f t="shared" si="79"/>
        <v>2</v>
      </c>
      <c r="F450" s="11" t="e">
        <f t="shared" ref="F450:F513" si="86">IF(E450&lt;&gt;"", VALUE(LEFT(E450,FIND(" ",E450)-1)),0)</f>
        <v>#VALUE!</v>
      </c>
      <c r="G450" s="10" t="b">
        <f t="shared" si="80"/>
        <v>0</v>
      </c>
      <c r="H450" s="11">
        <f xml:space="preserve"> created_at - HLOOKUP(YEAR(created_at),[1]!Start_Dates,3,0)</f>
        <v>5.3346643518525525</v>
      </c>
      <c r="I450" s="10" t="str">
        <f t="shared" ref="I450:I513" si="87">IF(ISERR(SEARCH("hour",R450)), "No", "Yes")</f>
        <v>Yes</v>
      </c>
      <c r="J450" s="9">
        <f t="shared" ref="J450:J513" si="88">YEAR(A450)</f>
        <v>2017</v>
      </c>
      <c r="K450" s="9">
        <f t="shared" ref="K450:Q465" si="89">IF(Data_Year = K$1, Hours_Wait, 0)</f>
        <v>0</v>
      </c>
      <c r="L450" s="9">
        <f t="shared" si="89"/>
        <v>0</v>
      </c>
      <c r="M450" s="9">
        <f t="shared" si="89"/>
        <v>0</v>
      </c>
      <c r="N450" s="9">
        <f t="shared" si="89"/>
        <v>2</v>
      </c>
      <c r="O450" s="9">
        <f t="shared" si="89"/>
        <v>0</v>
      </c>
      <c r="P450" s="9">
        <f t="shared" si="89"/>
        <v>0</v>
      </c>
      <c r="Q450" s="9">
        <f t="shared" si="89"/>
        <v>0</v>
      </c>
      <c r="R450" t="s">
        <v>459</v>
      </c>
    </row>
    <row r="451" spans="1:18" x14ac:dyDescent="0.25">
      <c r="A451" s="8">
        <v>42975.37605324074</v>
      </c>
      <c r="B451" s="9">
        <f t="shared" ref="B451:B514" si="90">IF(ISNUMBER(E451), E451, 0)</f>
        <v>2</v>
      </c>
      <c r="C451" s="10" t="b">
        <f t="shared" si="84"/>
        <v>1</v>
      </c>
      <c r="D451" s="10" t="b">
        <f t="shared" si="85"/>
        <v>0</v>
      </c>
      <c r="E451" s="9">
        <f t="shared" ref="E451:E514" si="91" xml:space="preserve"> ABS(VALUE(MID(R451, (SEARCH("hour", R451) - 3), 2)))</f>
        <v>2</v>
      </c>
      <c r="F451" s="11" t="e">
        <f t="shared" si="86"/>
        <v>#VALUE!</v>
      </c>
      <c r="G451" s="10" t="b">
        <f t="shared" ref="G451:G514" si="92">OR(ISNUMBER(SEARCH("clear", R451)), ISNUMBER(SEARCH("no wait", R451)))</f>
        <v>0</v>
      </c>
      <c r="H451" s="11">
        <f xml:space="preserve"> created_at - HLOOKUP(YEAR(created_at),[1]!Start_Dates,3,0)</f>
        <v>5.3760532407395658</v>
      </c>
      <c r="I451" s="10" t="str">
        <f t="shared" si="87"/>
        <v>Yes</v>
      </c>
      <c r="J451" s="9">
        <f t="shared" si="88"/>
        <v>2017</v>
      </c>
      <c r="K451" s="9">
        <f t="shared" si="89"/>
        <v>0</v>
      </c>
      <c r="L451" s="9">
        <f t="shared" si="89"/>
        <v>0</v>
      </c>
      <c r="M451" s="9">
        <f t="shared" si="89"/>
        <v>0</v>
      </c>
      <c r="N451" s="9">
        <f t="shared" si="89"/>
        <v>2</v>
      </c>
      <c r="O451" s="9">
        <f t="shared" si="89"/>
        <v>0</v>
      </c>
      <c r="P451" s="9">
        <f t="shared" si="89"/>
        <v>0</v>
      </c>
      <c r="Q451" s="9">
        <f t="shared" si="89"/>
        <v>0</v>
      </c>
      <c r="R451" t="s">
        <v>460</v>
      </c>
    </row>
    <row r="452" spans="1:18" x14ac:dyDescent="0.25">
      <c r="A452" s="8">
        <v>42975.417962962973</v>
      </c>
      <c r="B452" s="9">
        <f t="shared" si="90"/>
        <v>1</v>
      </c>
      <c r="C452" s="10" t="b">
        <f t="shared" si="84"/>
        <v>1</v>
      </c>
      <c r="D452" s="10" t="b">
        <f t="shared" si="85"/>
        <v>0</v>
      </c>
      <c r="E452" s="9">
        <f t="shared" si="91"/>
        <v>1</v>
      </c>
      <c r="F452" s="11" t="e">
        <f t="shared" si="86"/>
        <v>#VALUE!</v>
      </c>
      <c r="G452" s="10" t="b">
        <f t="shared" si="92"/>
        <v>0</v>
      </c>
      <c r="H452" s="11">
        <f xml:space="preserve"> created_at - HLOOKUP(YEAR(created_at),[1]!Start_Dates,3,0)</f>
        <v>5.4179629629725241</v>
      </c>
      <c r="I452" s="10" t="str">
        <f t="shared" si="87"/>
        <v>Yes</v>
      </c>
      <c r="J452" s="9">
        <f t="shared" si="88"/>
        <v>2017</v>
      </c>
      <c r="K452" s="9">
        <f t="shared" si="89"/>
        <v>0</v>
      </c>
      <c r="L452" s="9">
        <f t="shared" si="89"/>
        <v>0</v>
      </c>
      <c r="M452" s="9">
        <f t="shared" si="89"/>
        <v>0</v>
      </c>
      <c r="N452" s="9">
        <f t="shared" si="89"/>
        <v>1</v>
      </c>
      <c r="O452" s="9">
        <f t="shared" si="89"/>
        <v>0</v>
      </c>
      <c r="P452" s="9">
        <f t="shared" si="89"/>
        <v>0</v>
      </c>
      <c r="Q452" s="9">
        <f t="shared" si="89"/>
        <v>0</v>
      </c>
      <c r="R452" t="s">
        <v>461</v>
      </c>
    </row>
    <row r="453" spans="1:18" x14ac:dyDescent="0.25">
      <c r="A453" s="8">
        <v>42975.45988425926</v>
      </c>
      <c r="B453" s="9">
        <f t="shared" si="90"/>
        <v>1</v>
      </c>
      <c r="C453" s="10" t="b">
        <f t="shared" si="84"/>
        <v>1</v>
      </c>
      <c r="D453" s="10" t="b">
        <f t="shared" si="85"/>
        <v>0</v>
      </c>
      <c r="E453" s="9">
        <f t="shared" si="91"/>
        <v>1</v>
      </c>
      <c r="F453" s="11" t="e">
        <f t="shared" si="86"/>
        <v>#VALUE!</v>
      </c>
      <c r="G453" s="10" t="b">
        <f t="shared" si="92"/>
        <v>0</v>
      </c>
      <c r="H453" s="11">
        <f xml:space="preserve"> created_at - HLOOKUP(YEAR(created_at),[1]!Start_Dates,3,0)</f>
        <v>5.4598842592604342</v>
      </c>
      <c r="I453" s="10" t="str">
        <f t="shared" si="87"/>
        <v>Yes</v>
      </c>
      <c r="J453" s="9">
        <f t="shared" si="88"/>
        <v>2017</v>
      </c>
      <c r="K453" s="9">
        <f t="shared" si="89"/>
        <v>0</v>
      </c>
      <c r="L453" s="9">
        <f t="shared" si="89"/>
        <v>0</v>
      </c>
      <c r="M453" s="9">
        <f t="shared" si="89"/>
        <v>0</v>
      </c>
      <c r="N453" s="9">
        <f t="shared" si="89"/>
        <v>1</v>
      </c>
      <c r="O453" s="9">
        <f t="shared" si="89"/>
        <v>0</v>
      </c>
      <c r="P453" s="9">
        <f t="shared" si="89"/>
        <v>0</v>
      </c>
      <c r="Q453" s="9">
        <f t="shared" si="89"/>
        <v>0</v>
      </c>
      <c r="R453" t="s">
        <v>462</v>
      </c>
    </row>
    <row r="454" spans="1:18" x14ac:dyDescent="0.25">
      <c r="A454" s="8">
        <v>42975.500879629632</v>
      </c>
      <c r="B454" s="9">
        <f t="shared" si="90"/>
        <v>1</v>
      </c>
      <c r="C454" s="10" t="b">
        <f t="shared" si="84"/>
        <v>1</v>
      </c>
      <c r="D454" s="10" t="b">
        <f t="shared" si="85"/>
        <v>0</v>
      </c>
      <c r="E454" s="9">
        <f t="shared" si="91"/>
        <v>1</v>
      </c>
      <c r="F454" s="11" t="e">
        <f t="shared" si="86"/>
        <v>#VALUE!</v>
      </c>
      <c r="G454" s="10" t="b">
        <f t="shared" si="92"/>
        <v>0</v>
      </c>
      <c r="H454" s="11">
        <f xml:space="preserve"> created_at - HLOOKUP(YEAR(created_at),[1]!Start_Dates,3,0)</f>
        <v>5.5008796296315268</v>
      </c>
      <c r="I454" s="10" t="str">
        <f t="shared" si="87"/>
        <v>Yes</v>
      </c>
      <c r="J454" s="9">
        <f t="shared" si="88"/>
        <v>2017</v>
      </c>
      <c r="K454" s="9">
        <f t="shared" si="89"/>
        <v>0</v>
      </c>
      <c r="L454" s="9">
        <f t="shared" si="89"/>
        <v>0</v>
      </c>
      <c r="M454" s="9">
        <f t="shared" si="89"/>
        <v>0</v>
      </c>
      <c r="N454" s="9">
        <f t="shared" si="89"/>
        <v>1</v>
      </c>
      <c r="O454" s="9">
        <f t="shared" si="89"/>
        <v>0</v>
      </c>
      <c r="P454" s="9">
        <f t="shared" si="89"/>
        <v>0</v>
      </c>
      <c r="Q454" s="9">
        <f t="shared" si="89"/>
        <v>0</v>
      </c>
      <c r="R454" t="s">
        <v>463</v>
      </c>
    </row>
    <row r="455" spans="1:18" x14ac:dyDescent="0.25">
      <c r="A455" s="8">
        <v>42975.543124999997</v>
      </c>
      <c r="B455" s="9">
        <f t="shared" si="90"/>
        <v>1</v>
      </c>
      <c r="C455" s="10" t="b">
        <f t="shared" si="84"/>
        <v>1</v>
      </c>
      <c r="D455" s="10" t="b">
        <f t="shared" si="85"/>
        <v>0</v>
      </c>
      <c r="E455" s="9">
        <f t="shared" si="91"/>
        <v>1</v>
      </c>
      <c r="F455" s="11" t="e">
        <f t="shared" si="86"/>
        <v>#VALUE!</v>
      </c>
      <c r="G455" s="10" t="b">
        <f t="shared" si="92"/>
        <v>0</v>
      </c>
      <c r="H455" s="11">
        <f xml:space="preserve"> created_at - HLOOKUP(YEAR(created_at),[1]!Start_Dates,3,0)</f>
        <v>5.5431249999965075</v>
      </c>
      <c r="I455" s="10" t="str">
        <f t="shared" si="87"/>
        <v>Yes</v>
      </c>
      <c r="J455" s="9">
        <f t="shared" si="88"/>
        <v>2017</v>
      </c>
      <c r="K455" s="9">
        <f t="shared" si="89"/>
        <v>0</v>
      </c>
      <c r="L455" s="9">
        <f t="shared" si="89"/>
        <v>0</v>
      </c>
      <c r="M455" s="9">
        <f t="shared" si="89"/>
        <v>0</v>
      </c>
      <c r="N455" s="9">
        <f t="shared" si="89"/>
        <v>1</v>
      </c>
      <c r="O455" s="9">
        <f t="shared" si="89"/>
        <v>0</v>
      </c>
      <c r="P455" s="9">
        <f t="shared" si="89"/>
        <v>0</v>
      </c>
      <c r="Q455" s="9">
        <f t="shared" si="89"/>
        <v>0</v>
      </c>
      <c r="R455" t="s">
        <v>464</v>
      </c>
    </row>
    <row r="456" spans="1:18" x14ac:dyDescent="0.25">
      <c r="A456" s="8">
        <v>42975.566122685188</v>
      </c>
      <c r="B456" s="9">
        <f t="shared" si="90"/>
        <v>0</v>
      </c>
      <c r="C456" s="10" t="b">
        <f t="shared" si="84"/>
        <v>0</v>
      </c>
      <c r="D456" s="10" t="b">
        <f t="shared" si="85"/>
        <v>0</v>
      </c>
      <c r="E456" s="9" t="e">
        <f t="shared" si="91"/>
        <v>#VALUE!</v>
      </c>
      <c r="F456" s="11" t="e">
        <f t="shared" si="86"/>
        <v>#VALUE!</v>
      </c>
      <c r="G456" s="10" t="b">
        <f t="shared" si="92"/>
        <v>0</v>
      </c>
      <c r="H456" s="11">
        <f xml:space="preserve"> created_at - HLOOKUP(YEAR(created_at),[1]!Start_Dates,3,0)</f>
        <v>5.5661226851880201</v>
      </c>
      <c r="I456" s="10" t="str">
        <f t="shared" si="87"/>
        <v>No</v>
      </c>
      <c r="J456" s="9">
        <f t="shared" si="88"/>
        <v>2017</v>
      </c>
      <c r="K456" s="9">
        <f t="shared" si="89"/>
        <v>0</v>
      </c>
      <c r="L456" s="9">
        <f t="shared" si="89"/>
        <v>0</v>
      </c>
      <c r="M456" s="9">
        <f t="shared" si="89"/>
        <v>0</v>
      </c>
      <c r="N456" s="9">
        <f t="shared" si="89"/>
        <v>0</v>
      </c>
      <c r="O456" s="9">
        <f t="shared" si="89"/>
        <v>0</v>
      </c>
      <c r="P456" s="9">
        <f t="shared" si="89"/>
        <v>0</v>
      </c>
      <c r="Q456" s="9">
        <f t="shared" si="89"/>
        <v>0</v>
      </c>
      <c r="R456" t="s">
        <v>465</v>
      </c>
    </row>
    <row r="457" spans="1:18" x14ac:dyDescent="0.25">
      <c r="A457" s="8">
        <v>42975.587777777779</v>
      </c>
      <c r="B457" s="9">
        <f t="shared" si="90"/>
        <v>1</v>
      </c>
      <c r="C457" s="10" t="b">
        <f t="shared" si="84"/>
        <v>1</v>
      </c>
      <c r="D457" s="10" t="b">
        <f t="shared" si="85"/>
        <v>0</v>
      </c>
      <c r="E457" s="9">
        <f t="shared" si="91"/>
        <v>1</v>
      </c>
      <c r="F457" s="11" t="e">
        <f t="shared" si="86"/>
        <v>#VALUE!</v>
      </c>
      <c r="G457" s="10" t="b">
        <f t="shared" si="92"/>
        <v>0</v>
      </c>
      <c r="H457" s="11">
        <f xml:space="preserve"> created_at - HLOOKUP(YEAR(created_at),[1]!Start_Dates,3,0)</f>
        <v>5.5877777777786832</v>
      </c>
      <c r="I457" s="10" t="str">
        <f t="shared" si="87"/>
        <v>Yes</v>
      </c>
      <c r="J457" s="9">
        <f t="shared" si="88"/>
        <v>2017</v>
      </c>
      <c r="K457" s="9">
        <f t="shared" si="89"/>
        <v>0</v>
      </c>
      <c r="L457" s="9">
        <f t="shared" si="89"/>
        <v>0</v>
      </c>
      <c r="M457" s="9">
        <f t="shared" si="89"/>
        <v>0</v>
      </c>
      <c r="N457" s="9">
        <f t="shared" si="89"/>
        <v>1</v>
      </c>
      <c r="O457" s="9">
        <f t="shared" si="89"/>
        <v>0</v>
      </c>
      <c r="P457" s="9">
        <f t="shared" si="89"/>
        <v>0</v>
      </c>
      <c r="Q457" s="9">
        <f t="shared" si="89"/>
        <v>0</v>
      </c>
      <c r="R457" t="s">
        <v>466</v>
      </c>
    </row>
    <row r="458" spans="1:18" x14ac:dyDescent="0.25">
      <c r="A458" s="8">
        <v>42975.627002314817</v>
      </c>
      <c r="B458" s="9">
        <f t="shared" si="90"/>
        <v>1</v>
      </c>
      <c r="C458" s="10" t="b">
        <f t="shared" si="84"/>
        <v>1</v>
      </c>
      <c r="D458" s="10" t="b">
        <f t="shared" si="85"/>
        <v>0</v>
      </c>
      <c r="E458" s="9">
        <f t="shared" si="91"/>
        <v>1</v>
      </c>
      <c r="F458" s="11" t="e">
        <f t="shared" si="86"/>
        <v>#VALUE!</v>
      </c>
      <c r="G458" s="10" t="b">
        <f t="shared" si="92"/>
        <v>0</v>
      </c>
      <c r="H458" s="11">
        <f xml:space="preserve"> created_at - HLOOKUP(YEAR(created_at),[1]!Start_Dates,3,0)</f>
        <v>5.6270023148172186</v>
      </c>
      <c r="I458" s="10" t="str">
        <f t="shared" si="87"/>
        <v>Yes</v>
      </c>
      <c r="J458" s="9">
        <f t="shared" si="88"/>
        <v>2017</v>
      </c>
      <c r="K458" s="9">
        <f t="shared" si="89"/>
        <v>0</v>
      </c>
      <c r="L458" s="9">
        <f t="shared" si="89"/>
        <v>0</v>
      </c>
      <c r="M458" s="9">
        <f t="shared" si="89"/>
        <v>0</v>
      </c>
      <c r="N458" s="9">
        <f t="shared" si="89"/>
        <v>1</v>
      </c>
      <c r="O458" s="9">
        <f t="shared" si="89"/>
        <v>0</v>
      </c>
      <c r="P458" s="9">
        <f t="shared" si="89"/>
        <v>0</v>
      </c>
      <c r="Q458" s="9">
        <f t="shared" si="89"/>
        <v>0</v>
      </c>
      <c r="R458" t="s">
        <v>467</v>
      </c>
    </row>
    <row r="459" spans="1:18" x14ac:dyDescent="0.25">
      <c r="A459" s="8">
        <v>42975.667314814818</v>
      </c>
      <c r="B459" s="9">
        <f t="shared" si="90"/>
        <v>1</v>
      </c>
      <c r="C459" s="10" t="b">
        <f t="shared" si="84"/>
        <v>1</v>
      </c>
      <c r="D459" s="10" t="b">
        <f t="shared" si="85"/>
        <v>0</v>
      </c>
      <c r="E459" s="9">
        <f t="shared" si="91"/>
        <v>1</v>
      </c>
      <c r="F459" s="11" t="e">
        <f t="shared" si="86"/>
        <v>#VALUE!</v>
      </c>
      <c r="G459" s="10" t="b">
        <f t="shared" si="92"/>
        <v>0</v>
      </c>
      <c r="H459" s="11">
        <f xml:space="preserve"> created_at - HLOOKUP(YEAR(created_at),[1]!Start_Dates,3,0)</f>
        <v>5.6673148148183827</v>
      </c>
      <c r="I459" s="10" t="str">
        <f t="shared" si="87"/>
        <v>Yes</v>
      </c>
      <c r="J459" s="9">
        <f t="shared" si="88"/>
        <v>2017</v>
      </c>
      <c r="K459" s="9">
        <f t="shared" si="89"/>
        <v>0</v>
      </c>
      <c r="L459" s="9">
        <f t="shared" si="89"/>
        <v>0</v>
      </c>
      <c r="M459" s="9">
        <f t="shared" si="89"/>
        <v>0</v>
      </c>
      <c r="N459" s="9">
        <f t="shared" si="89"/>
        <v>1</v>
      </c>
      <c r="O459" s="9">
        <f t="shared" si="89"/>
        <v>0</v>
      </c>
      <c r="P459" s="9">
        <f t="shared" si="89"/>
        <v>0</v>
      </c>
      <c r="Q459" s="9">
        <f t="shared" si="89"/>
        <v>0</v>
      </c>
      <c r="R459" t="s">
        <v>468</v>
      </c>
    </row>
    <row r="460" spans="1:18" x14ac:dyDescent="0.25">
      <c r="A460" s="8">
        <v>42975.709409722222</v>
      </c>
      <c r="B460" s="9">
        <f t="shared" si="90"/>
        <v>1</v>
      </c>
      <c r="C460" s="10" t="b">
        <f t="shared" si="84"/>
        <v>1</v>
      </c>
      <c r="D460" s="10" t="b">
        <f t="shared" si="85"/>
        <v>0</v>
      </c>
      <c r="E460" s="9">
        <f t="shared" si="91"/>
        <v>1</v>
      </c>
      <c r="F460" s="11" t="e">
        <f t="shared" si="86"/>
        <v>#VALUE!</v>
      </c>
      <c r="G460" s="10" t="b">
        <f t="shared" si="92"/>
        <v>0</v>
      </c>
      <c r="H460" s="11">
        <f xml:space="preserve"> created_at - HLOOKUP(YEAR(created_at),[1]!Start_Dates,3,0)</f>
        <v>5.7094097222216078</v>
      </c>
      <c r="I460" s="10" t="str">
        <f t="shared" si="87"/>
        <v>Yes</v>
      </c>
      <c r="J460" s="9">
        <f t="shared" si="88"/>
        <v>2017</v>
      </c>
      <c r="K460" s="9">
        <f t="shared" si="89"/>
        <v>0</v>
      </c>
      <c r="L460" s="9">
        <f t="shared" si="89"/>
        <v>0</v>
      </c>
      <c r="M460" s="9">
        <f t="shared" si="89"/>
        <v>0</v>
      </c>
      <c r="N460" s="9">
        <f t="shared" si="89"/>
        <v>1</v>
      </c>
      <c r="O460" s="9">
        <f t="shared" si="89"/>
        <v>0</v>
      </c>
      <c r="P460" s="9">
        <f t="shared" si="89"/>
        <v>0</v>
      </c>
      <c r="Q460" s="9">
        <f t="shared" si="89"/>
        <v>0</v>
      </c>
      <c r="R460" t="s">
        <v>469</v>
      </c>
    </row>
    <row r="461" spans="1:18" x14ac:dyDescent="0.25">
      <c r="A461" s="8">
        <v>42975.750555555547</v>
      </c>
      <c r="B461" s="9">
        <f t="shared" si="90"/>
        <v>1</v>
      </c>
      <c r="C461" s="10" t="b">
        <f t="shared" si="84"/>
        <v>1</v>
      </c>
      <c r="D461" s="10" t="b">
        <f t="shared" si="85"/>
        <v>0</v>
      </c>
      <c r="E461" s="9">
        <f t="shared" si="91"/>
        <v>1</v>
      </c>
      <c r="F461" s="11" t="e">
        <f t="shared" si="86"/>
        <v>#VALUE!</v>
      </c>
      <c r="G461" s="10" t="b">
        <f t="shared" si="92"/>
        <v>0</v>
      </c>
      <c r="H461" s="11">
        <f xml:space="preserve"> created_at - HLOOKUP(YEAR(created_at),[1]!Start_Dates,3,0)</f>
        <v>5.7505555555471801</v>
      </c>
      <c r="I461" s="10" t="str">
        <f t="shared" si="87"/>
        <v>Yes</v>
      </c>
      <c r="J461" s="9">
        <f t="shared" si="88"/>
        <v>2017</v>
      </c>
      <c r="K461" s="9">
        <f t="shared" si="89"/>
        <v>0</v>
      </c>
      <c r="L461" s="9">
        <f t="shared" si="89"/>
        <v>0</v>
      </c>
      <c r="M461" s="9">
        <f t="shared" si="89"/>
        <v>0</v>
      </c>
      <c r="N461" s="9">
        <f t="shared" si="89"/>
        <v>1</v>
      </c>
      <c r="O461" s="9">
        <f t="shared" si="89"/>
        <v>0</v>
      </c>
      <c r="P461" s="9">
        <f t="shared" si="89"/>
        <v>0</v>
      </c>
      <c r="Q461" s="9">
        <f t="shared" si="89"/>
        <v>0</v>
      </c>
      <c r="R461" t="s">
        <v>470</v>
      </c>
    </row>
    <row r="462" spans="1:18" x14ac:dyDescent="0.25">
      <c r="A462" s="8">
        <v>42975.795706018522</v>
      </c>
      <c r="B462" s="9">
        <f t="shared" si="90"/>
        <v>1</v>
      </c>
      <c r="C462" s="10" t="b">
        <f t="shared" si="84"/>
        <v>1</v>
      </c>
      <c r="D462" s="10" t="b">
        <f t="shared" si="85"/>
        <v>0</v>
      </c>
      <c r="E462" s="9">
        <f t="shared" si="91"/>
        <v>1</v>
      </c>
      <c r="F462" s="11" t="e">
        <f t="shared" si="86"/>
        <v>#VALUE!</v>
      </c>
      <c r="G462" s="10" t="b">
        <f t="shared" si="92"/>
        <v>0</v>
      </c>
      <c r="H462" s="11">
        <f xml:space="preserve"> created_at - HLOOKUP(YEAR(created_at),[1]!Start_Dates,3,0)</f>
        <v>5.7957060185217415</v>
      </c>
      <c r="I462" s="10" t="str">
        <f t="shared" si="87"/>
        <v>Yes</v>
      </c>
      <c r="J462" s="9">
        <f t="shared" si="88"/>
        <v>2017</v>
      </c>
      <c r="K462" s="9">
        <f t="shared" si="89"/>
        <v>0</v>
      </c>
      <c r="L462" s="9">
        <f t="shared" si="89"/>
        <v>0</v>
      </c>
      <c r="M462" s="9">
        <f t="shared" si="89"/>
        <v>0</v>
      </c>
      <c r="N462" s="9">
        <f t="shared" si="89"/>
        <v>1</v>
      </c>
      <c r="O462" s="9">
        <f t="shared" si="89"/>
        <v>0</v>
      </c>
      <c r="P462" s="9">
        <f t="shared" si="89"/>
        <v>0</v>
      </c>
      <c r="Q462" s="9">
        <f t="shared" si="89"/>
        <v>0</v>
      </c>
      <c r="R462" t="s">
        <v>471</v>
      </c>
    </row>
    <row r="463" spans="1:18" x14ac:dyDescent="0.25">
      <c r="A463" s="8">
        <v>42975.846226851849</v>
      </c>
      <c r="B463" s="9">
        <f t="shared" si="90"/>
        <v>1</v>
      </c>
      <c r="C463" s="10" t="b">
        <f t="shared" si="84"/>
        <v>1</v>
      </c>
      <c r="D463" s="10" t="b">
        <f t="shared" si="85"/>
        <v>0</v>
      </c>
      <c r="E463" s="9">
        <f t="shared" si="91"/>
        <v>1</v>
      </c>
      <c r="F463" s="11" t="e">
        <f t="shared" si="86"/>
        <v>#VALUE!</v>
      </c>
      <c r="G463" s="10" t="b">
        <f t="shared" si="92"/>
        <v>0</v>
      </c>
      <c r="H463" s="11">
        <f xml:space="preserve"> created_at - HLOOKUP(YEAR(created_at),[1]!Start_Dates,3,0)</f>
        <v>5.846226851848769</v>
      </c>
      <c r="I463" s="10" t="str">
        <f t="shared" si="87"/>
        <v>Yes</v>
      </c>
      <c r="J463" s="9">
        <f t="shared" si="88"/>
        <v>2017</v>
      </c>
      <c r="K463" s="9">
        <f t="shared" si="89"/>
        <v>0</v>
      </c>
      <c r="L463" s="9">
        <f t="shared" si="89"/>
        <v>0</v>
      </c>
      <c r="M463" s="9">
        <f t="shared" si="89"/>
        <v>0</v>
      </c>
      <c r="N463" s="9">
        <f t="shared" si="89"/>
        <v>1</v>
      </c>
      <c r="O463" s="9">
        <f t="shared" si="89"/>
        <v>0</v>
      </c>
      <c r="P463" s="9">
        <f t="shared" si="89"/>
        <v>0</v>
      </c>
      <c r="Q463" s="9">
        <f t="shared" si="89"/>
        <v>0</v>
      </c>
      <c r="R463" t="s">
        <v>472</v>
      </c>
    </row>
    <row r="464" spans="1:18" x14ac:dyDescent="0.25">
      <c r="A464" s="8">
        <v>42975.877476851849</v>
      </c>
      <c r="B464" s="9">
        <f t="shared" si="90"/>
        <v>1</v>
      </c>
      <c r="C464" s="10" t="b">
        <f t="shared" si="84"/>
        <v>1</v>
      </c>
      <c r="D464" s="10" t="b">
        <f t="shared" si="85"/>
        <v>0</v>
      </c>
      <c r="E464" s="9">
        <f t="shared" si="91"/>
        <v>1</v>
      </c>
      <c r="F464" s="11" t="e">
        <f t="shared" si="86"/>
        <v>#VALUE!</v>
      </c>
      <c r="G464" s="10" t="b">
        <f t="shared" si="92"/>
        <v>0</v>
      </c>
      <c r="H464" s="11">
        <f xml:space="preserve"> created_at - HLOOKUP(YEAR(created_at),[1]!Start_Dates,3,0)</f>
        <v>5.877476851848769</v>
      </c>
      <c r="I464" s="10" t="str">
        <f t="shared" si="87"/>
        <v>Yes</v>
      </c>
      <c r="J464" s="9">
        <f t="shared" si="88"/>
        <v>2017</v>
      </c>
      <c r="K464" s="9">
        <f t="shared" si="89"/>
        <v>0</v>
      </c>
      <c r="L464" s="9">
        <f t="shared" si="89"/>
        <v>0</v>
      </c>
      <c r="M464" s="9">
        <f t="shared" si="89"/>
        <v>0</v>
      </c>
      <c r="N464" s="9">
        <f t="shared" si="89"/>
        <v>1</v>
      </c>
      <c r="O464" s="9">
        <f t="shared" si="89"/>
        <v>0</v>
      </c>
      <c r="P464" s="9">
        <f t="shared" si="89"/>
        <v>0</v>
      </c>
      <c r="Q464" s="9">
        <f t="shared" si="89"/>
        <v>0</v>
      </c>
      <c r="R464" t="s">
        <v>473</v>
      </c>
    </row>
    <row r="465" spans="1:18" x14ac:dyDescent="0.25">
      <c r="A465" s="8">
        <v>42975.921851851846</v>
      </c>
      <c r="B465" s="9">
        <f t="shared" si="90"/>
        <v>1</v>
      </c>
      <c r="C465" s="10" t="b">
        <f t="shared" si="84"/>
        <v>1</v>
      </c>
      <c r="D465" s="10" t="b">
        <f t="shared" si="85"/>
        <v>0</v>
      </c>
      <c r="E465" s="9">
        <f t="shared" si="91"/>
        <v>1</v>
      </c>
      <c r="F465" s="11" t="e">
        <f t="shared" si="86"/>
        <v>#VALUE!</v>
      </c>
      <c r="G465" s="10" t="b">
        <f t="shared" si="92"/>
        <v>0</v>
      </c>
      <c r="H465" s="11">
        <f xml:space="preserve"> created_at - HLOOKUP(YEAR(created_at),[1]!Start_Dates,3,0)</f>
        <v>5.9218518518464407</v>
      </c>
      <c r="I465" s="10" t="str">
        <f t="shared" si="87"/>
        <v>Yes</v>
      </c>
      <c r="J465" s="9">
        <f t="shared" si="88"/>
        <v>2017</v>
      </c>
      <c r="K465" s="9">
        <f t="shared" si="89"/>
        <v>0</v>
      </c>
      <c r="L465" s="9">
        <f t="shared" si="89"/>
        <v>0</v>
      </c>
      <c r="M465" s="9">
        <f t="shared" si="89"/>
        <v>0</v>
      </c>
      <c r="N465" s="9">
        <f t="shared" si="89"/>
        <v>1</v>
      </c>
      <c r="O465" s="9">
        <f t="shared" si="89"/>
        <v>0</v>
      </c>
      <c r="P465" s="9">
        <f t="shared" si="89"/>
        <v>0</v>
      </c>
      <c r="Q465" s="9">
        <f t="shared" si="89"/>
        <v>0</v>
      </c>
      <c r="R465" t="s">
        <v>474</v>
      </c>
    </row>
    <row r="466" spans="1:18" x14ac:dyDescent="0.25">
      <c r="A466" s="8">
        <v>42975.962581018517</v>
      </c>
      <c r="B466" s="9">
        <f t="shared" si="90"/>
        <v>1</v>
      </c>
      <c r="C466" s="10" t="b">
        <f t="shared" si="84"/>
        <v>1</v>
      </c>
      <c r="D466" s="10" t="b">
        <f t="shared" si="85"/>
        <v>0</v>
      </c>
      <c r="E466" s="9">
        <f t="shared" si="91"/>
        <v>1</v>
      </c>
      <c r="F466" s="11" t="e">
        <f t="shared" si="86"/>
        <v>#VALUE!</v>
      </c>
      <c r="G466" s="10" t="b">
        <f t="shared" si="92"/>
        <v>0</v>
      </c>
      <c r="H466" s="11">
        <f xml:space="preserve"> created_at - HLOOKUP(YEAR(created_at),[1]!Start_Dates,3,0)</f>
        <v>5.9625810185170849</v>
      </c>
      <c r="I466" s="10" t="str">
        <f t="shared" si="87"/>
        <v>Yes</v>
      </c>
      <c r="J466" s="9">
        <f t="shared" si="88"/>
        <v>2017</v>
      </c>
      <c r="K466" s="9">
        <f t="shared" ref="K466:Q481" si="93">IF(Data_Year = K$1, Hours_Wait, 0)</f>
        <v>0</v>
      </c>
      <c r="L466" s="9">
        <f t="shared" si="93"/>
        <v>0</v>
      </c>
      <c r="M466" s="9">
        <f t="shared" si="93"/>
        <v>0</v>
      </c>
      <c r="N466" s="9">
        <f t="shared" si="93"/>
        <v>1</v>
      </c>
      <c r="O466" s="9">
        <f t="shared" si="93"/>
        <v>0</v>
      </c>
      <c r="P466" s="9">
        <f t="shared" si="93"/>
        <v>0</v>
      </c>
      <c r="Q466" s="9">
        <f t="shared" si="93"/>
        <v>0</v>
      </c>
      <c r="R466" t="s">
        <v>475</v>
      </c>
    </row>
    <row r="467" spans="1:18" x14ac:dyDescent="0.25">
      <c r="A467" s="8">
        <v>42975.966041666667</v>
      </c>
      <c r="B467" s="9">
        <f t="shared" si="90"/>
        <v>0</v>
      </c>
      <c r="C467" s="10" t="b">
        <f t="shared" si="84"/>
        <v>0</v>
      </c>
      <c r="D467" s="10" t="b">
        <f t="shared" si="85"/>
        <v>0</v>
      </c>
      <c r="E467" s="9" t="e">
        <f t="shared" si="91"/>
        <v>#VALUE!</v>
      </c>
      <c r="F467" s="11" t="e">
        <f t="shared" si="86"/>
        <v>#VALUE!</v>
      </c>
      <c r="G467" s="10" t="b">
        <f t="shared" si="92"/>
        <v>0</v>
      </c>
      <c r="H467" s="11">
        <f xml:space="preserve"> created_at - HLOOKUP(YEAR(created_at),[1]!Start_Dates,3,0)</f>
        <v>5.9660416666665697</v>
      </c>
      <c r="I467" s="10" t="str">
        <f t="shared" si="87"/>
        <v>No</v>
      </c>
      <c r="J467" s="9">
        <f t="shared" si="88"/>
        <v>2017</v>
      </c>
      <c r="K467" s="9">
        <f t="shared" si="93"/>
        <v>0</v>
      </c>
      <c r="L467" s="9">
        <f t="shared" si="93"/>
        <v>0</v>
      </c>
      <c r="M467" s="9">
        <f t="shared" si="93"/>
        <v>0</v>
      </c>
      <c r="N467" s="9">
        <f t="shared" si="93"/>
        <v>0</v>
      </c>
      <c r="O467" s="9">
        <f t="shared" si="93"/>
        <v>0</v>
      </c>
      <c r="P467" s="9">
        <f t="shared" si="93"/>
        <v>0</v>
      </c>
      <c r="Q467" s="9">
        <f t="shared" si="93"/>
        <v>0</v>
      </c>
      <c r="R467" t="s">
        <v>476</v>
      </c>
    </row>
    <row r="468" spans="1:18" x14ac:dyDescent="0.25">
      <c r="A468" s="8">
        <v>42976.052199074067</v>
      </c>
      <c r="B468" s="9">
        <f t="shared" si="90"/>
        <v>0</v>
      </c>
      <c r="C468" s="10" t="b">
        <f t="shared" si="84"/>
        <v>0</v>
      </c>
      <c r="D468" s="10" t="b">
        <f t="shared" si="85"/>
        <v>0</v>
      </c>
      <c r="E468" s="9" t="e">
        <f t="shared" si="91"/>
        <v>#VALUE!</v>
      </c>
      <c r="F468" s="11" t="e">
        <f t="shared" si="86"/>
        <v>#VALUE!</v>
      </c>
      <c r="G468" s="10" t="b">
        <f t="shared" si="92"/>
        <v>0</v>
      </c>
      <c r="H468" s="11">
        <f xml:space="preserve"> created_at - HLOOKUP(YEAR(created_at),[1]!Start_Dates,3,0)</f>
        <v>6.0521990740671754</v>
      </c>
      <c r="I468" s="10" t="str">
        <f t="shared" si="87"/>
        <v>No</v>
      </c>
      <c r="J468" s="9">
        <f t="shared" si="88"/>
        <v>2017</v>
      </c>
      <c r="K468" s="9">
        <f t="shared" si="93"/>
        <v>0</v>
      </c>
      <c r="L468" s="9">
        <f t="shared" si="93"/>
        <v>0</v>
      </c>
      <c r="M468" s="9">
        <f t="shared" si="93"/>
        <v>0</v>
      </c>
      <c r="N468" s="9">
        <f t="shared" si="93"/>
        <v>0</v>
      </c>
      <c r="O468" s="9">
        <f t="shared" si="93"/>
        <v>0</v>
      </c>
      <c r="P468" s="9">
        <f t="shared" si="93"/>
        <v>0</v>
      </c>
      <c r="Q468" s="9">
        <f t="shared" si="93"/>
        <v>0</v>
      </c>
      <c r="R468" t="s">
        <v>477</v>
      </c>
    </row>
    <row r="469" spans="1:18" x14ac:dyDescent="0.25">
      <c r="A469" s="8">
        <v>42976.085821759261</v>
      </c>
      <c r="B469" s="9">
        <f t="shared" si="90"/>
        <v>0</v>
      </c>
      <c r="C469" s="10" t="b">
        <f t="shared" si="84"/>
        <v>0</v>
      </c>
      <c r="D469" s="10" t="b">
        <f t="shared" si="85"/>
        <v>0</v>
      </c>
      <c r="E469" s="9" t="e">
        <f t="shared" si="91"/>
        <v>#VALUE!</v>
      </c>
      <c r="F469" s="11" t="e">
        <f t="shared" si="86"/>
        <v>#VALUE!</v>
      </c>
      <c r="G469" s="10" t="b">
        <f t="shared" si="92"/>
        <v>1</v>
      </c>
      <c r="H469" s="11">
        <f xml:space="preserve"> created_at - HLOOKUP(YEAR(created_at),[1]!Start_Dates,3,0)</f>
        <v>6.0858217592613073</v>
      </c>
      <c r="I469" s="10" t="str">
        <f t="shared" si="87"/>
        <v>No</v>
      </c>
      <c r="J469" s="9">
        <f t="shared" si="88"/>
        <v>2017</v>
      </c>
      <c r="K469" s="9">
        <f t="shared" si="93"/>
        <v>0</v>
      </c>
      <c r="L469" s="9">
        <f t="shared" si="93"/>
        <v>0</v>
      </c>
      <c r="M469" s="9">
        <f t="shared" si="93"/>
        <v>0</v>
      </c>
      <c r="N469" s="9">
        <f t="shared" si="93"/>
        <v>0</v>
      </c>
      <c r="O469" s="9">
        <f t="shared" si="93"/>
        <v>0</v>
      </c>
      <c r="P469" s="9">
        <f t="shared" si="93"/>
        <v>0</v>
      </c>
      <c r="Q469" s="9">
        <f t="shared" si="93"/>
        <v>0</v>
      </c>
      <c r="R469" t="s">
        <v>478</v>
      </c>
    </row>
    <row r="470" spans="1:18" x14ac:dyDescent="0.25">
      <c r="A470" s="8">
        <v>42976.127152777779</v>
      </c>
      <c r="B470" s="9">
        <f t="shared" si="90"/>
        <v>1</v>
      </c>
      <c r="C470" s="10" t="b">
        <f t="shared" si="84"/>
        <v>1</v>
      </c>
      <c r="D470" s="10" t="b">
        <f t="shared" si="85"/>
        <v>0</v>
      </c>
      <c r="E470" s="9">
        <f t="shared" si="91"/>
        <v>1</v>
      </c>
      <c r="F470" s="11" t="e">
        <f t="shared" si="86"/>
        <v>#VALUE!</v>
      </c>
      <c r="G470" s="10" t="b">
        <f t="shared" si="92"/>
        <v>0</v>
      </c>
      <c r="H470" s="11">
        <f xml:space="preserve"> created_at - HLOOKUP(YEAR(created_at),[1]!Start_Dates,3,0)</f>
        <v>6.1271527777789743</v>
      </c>
      <c r="I470" s="10" t="str">
        <f t="shared" si="87"/>
        <v>Yes</v>
      </c>
      <c r="J470" s="9">
        <f t="shared" si="88"/>
        <v>2017</v>
      </c>
      <c r="K470" s="9">
        <f t="shared" si="93"/>
        <v>0</v>
      </c>
      <c r="L470" s="9">
        <f t="shared" si="93"/>
        <v>0</v>
      </c>
      <c r="M470" s="9">
        <f t="shared" si="93"/>
        <v>0</v>
      </c>
      <c r="N470" s="9">
        <f t="shared" si="93"/>
        <v>1</v>
      </c>
      <c r="O470" s="9">
        <f t="shared" si="93"/>
        <v>0</v>
      </c>
      <c r="P470" s="9">
        <f t="shared" si="93"/>
        <v>0</v>
      </c>
      <c r="Q470" s="9">
        <f t="shared" si="93"/>
        <v>0</v>
      </c>
      <c r="R470" t="s">
        <v>479</v>
      </c>
    </row>
    <row r="471" spans="1:18" x14ac:dyDescent="0.25">
      <c r="A471" s="8">
        <v>42976.166030092587</v>
      </c>
      <c r="B471" s="9">
        <f t="shared" si="90"/>
        <v>1</v>
      </c>
      <c r="C471" s="10" t="b">
        <f t="shared" si="84"/>
        <v>1</v>
      </c>
      <c r="D471" s="10" t="b">
        <f t="shared" si="85"/>
        <v>0</v>
      </c>
      <c r="E471" s="9">
        <f t="shared" si="91"/>
        <v>1</v>
      </c>
      <c r="F471" s="11" t="e">
        <f t="shared" si="86"/>
        <v>#VALUE!</v>
      </c>
      <c r="G471" s="10" t="b">
        <f t="shared" si="92"/>
        <v>0</v>
      </c>
      <c r="H471" s="11">
        <f xml:space="preserve"> created_at - HLOOKUP(YEAR(created_at),[1]!Start_Dates,3,0)</f>
        <v>6.1660300925868796</v>
      </c>
      <c r="I471" s="10" t="str">
        <f t="shared" si="87"/>
        <v>Yes</v>
      </c>
      <c r="J471" s="9">
        <f t="shared" si="88"/>
        <v>2017</v>
      </c>
      <c r="K471" s="9">
        <f t="shared" si="93"/>
        <v>0</v>
      </c>
      <c r="L471" s="9">
        <f t="shared" si="93"/>
        <v>0</v>
      </c>
      <c r="M471" s="9">
        <f t="shared" si="93"/>
        <v>0</v>
      </c>
      <c r="N471" s="9">
        <f t="shared" si="93"/>
        <v>1</v>
      </c>
      <c r="O471" s="9">
        <f t="shared" si="93"/>
        <v>0</v>
      </c>
      <c r="P471" s="9">
        <f t="shared" si="93"/>
        <v>0</v>
      </c>
      <c r="Q471" s="9">
        <f t="shared" si="93"/>
        <v>0</v>
      </c>
      <c r="R471" t="s">
        <v>480</v>
      </c>
    </row>
    <row r="472" spans="1:18" x14ac:dyDescent="0.25">
      <c r="A472" s="8">
        <v>42976.206145833326</v>
      </c>
      <c r="B472" s="9">
        <f t="shared" si="90"/>
        <v>2</v>
      </c>
      <c r="C472" s="10" t="b">
        <f t="shared" si="84"/>
        <v>1</v>
      </c>
      <c r="D472" s="10" t="b">
        <f t="shared" si="85"/>
        <v>0</v>
      </c>
      <c r="E472" s="9">
        <f t="shared" si="91"/>
        <v>2</v>
      </c>
      <c r="F472" s="11" t="e">
        <f t="shared" si="86"/>
        <v>#VALUE!</v>
      </c>
      <c r="G472" s="10" t="b">
        <f t="shared" si="92"/>
        <v>1</v>
      </c>
      <c r="H472" s="11">
        <f xml:space="preserve"> created_at - HLOOKUP(YEAR(created_at),[1]!Start_Dates,3,0)</f>
        <v>6.2061458333264454</v>
      </c>
      <c r="I472" s="10" t="str">
        <f t="shared" si="87"/>
        <v>Yes</v>
      </c>
      <c r="J472" s="9">
        <f t="shared" si="88"/>
        <v>2017</v>
      </c>
      <c r="K472" s="9">
        <f t="shared" si="93"/>
        <v>0</v>
      </c>
      <c r="L472" s="9">
        <f t="shared" si="93"/>
        <v>0</v>
      </c>
      <c r="M472" s="9">
        <f t="shared" si="93"/>
        <v>0</v>
      </c>
      <c r="N472" s="9">
        <f t="shared" si="93"/>
        <v>2</v>
      </c>
      <c r="O472" s="9">
        <f t="shared" si="93"/>
        <v>0</v>
      </c>
      <c r="P472" s="9">
        <f t="shared" si="93"/>
        <v>0</v>
      </c>
      <c r="Q472" s="9">
        <f t="shared" si="93"/>
        <v>0</v>
      </c>
      <c r="R472" t="s">
        <v>481</v>
      </c>
    </row>
    <row r="473" spans="1:18" x14ac:dyDescent="0.25">
      <c r="A473" s="8">
        <v>42976.248541666668</v>
      </c>
      <c r="B473" s="9">
        <f t="shared" si="90"/>
        <v>2</v>
      </c>
      <c r="C473" s="10" t="b">
        <f t="shared" si="84"/>
        <v>1</v>
      </c>
      <c r="D473" s="10" t="b">
        <f t="shared" si="85"/>
        <v>0</v>
      </c>
      <c r="E473" s="9">
        <f t="shared" si="91"/>
        <v>2</v>
      </c>
      <c r="F473" s="11" t="e">
        <f t="shared" si="86"/>
        <v>#VALUE!</v>
      </c>
      <c r="G473" s="10" t="b">
        <f t="shared" si="92"/>
        <v>1</v>
      </c>
      <c r="H473" s="11">
        <f xml:space="preserve"> created_at - HLOOKUP(YEAR(created_at),[1]!Start_Dates,3,0)</f>
        <v>6.2485416666677338</v>
      </c>
      <c r="I473" s="10" t="str">
        <f t="shared" si="87"/>
        <v>Yes</v>
      </c>
      <c r="J473" s="9">
        <f t="shared" si="88"/>
        <v>2017</v>
      </c>
      <c r="K473" s="9">
        <f t="shared" si="93"/>
        <v>0</v>
      </c>
      <c r="L473" s="9">
        <f t="shared" si="93"/>
        <v>0</v>
      </c>
      <c r="M473" s="9">
        <f t="shared" si="93"/>
        <v>0</v>
      </c>
      <c r="N473" s="9">
        <f t="shared" si="93"/>
        <v>2</v>
      </c>
      <c r="O473" s="9">
        <f t="shared" si="93"/>
        <v>0</v>
      </c>
      <c r="P473" s="9">
        <f t="shared" si="93"/>
        <v>0</v>
      </c>
      <c r="Q473" s="9">
        <f t="shared" si="93"/>
        <v>0</v>
      </c>
      <c r="R473" t="s">
        <v>482</v>
      </c>
    </row>
    <row r="474" spans="1:18" x14ac:dyDescent="0.25">
      <c r="A474" s="8">
        <v>42976.335347222222</v>
      </c>
      <c r="B474" s="9">
        <f t="shared" si="90"/>
        <v>2</v>
      </c>
      <c r="C474" s="10" t="b">
        <f t="shared" si="84"/>
        <v>1</v>
      </c>
      <c r="D474" s="10" t="b">
        <f t="shared" si="85"/>
        <v>0</v>
      </c>
      <c r="E474" s="9">
        <f t="shared" si="91"/>
        <v>2</v>
      </c>
      <c r="F474" s="11" t="e">
        <f t="shared" si="86"/>
        <v>#VALUE!</v>
      </c>
      <c r="G474" s="10" t="b">
        <f t="shared" si="92"/>
        <v>0</v>
      </c>
      <c r="H474" s="11">
        <f xml:space="preserve"> created_at - HLOOKUP(YEAR(created_at),[1]!Start_Dates,3,0)</f>
        <v>6.3353472222224809</v>
      </c>
      <c r="I474" s="10" t="str">
        <f t="shared" si="87"/>
        <v>Yes</v>
      </c>
      <c r="J474" s="9">
        <f t="shared" si="88"/>
        <v>2017</v>
      </c>
      <c r="K474" s="9">
        <f t="shared" si="93"/>
        <v>0</v>
      </c>
      <c r="L474" s="9">
        <f t="shared" si="93"/>
        <v>0</v>
      </c>
      <c r="M474" s="9">
        <f t="shared" si="93"/>
        <v>0</v>
      </c>
      <c r="N474" s="9">
        <f t="shared" si="93"/>
        <v>2</v>
      </c>
      <c r="O474" s="9">
        <f t="shared" si="93"/>
        <v>0</v>
      </c>
      <c r="P474" s="9">
        <f t="shared" si="93"/>
        <v>0</v>
      </c>
      <c r="Q474" s="9">
        <f t="shared" si="93"/>
        <v>0</v>
      </c>
      <c r="R474" t="s">
        <v>483</v>
      </c>
    </row>
    <row r="475" spans="1:18" x14ac:dyDescent="0.25">
      <c r="A475" s="8">
        <v>42976.375798611109</v>
      </c>
      <c r="B475" s="9">
        <f t="shared" si="90"/>
        <v>2</v>
      </c>
      <c r="C475" s="10" t="b">
        <f t="shared" si="84"/>
        <v>1</v>
      </c>
      <c r="D475" s="10" t="b">
        <f t="shared" si="85"/>
        <v>0</v>
      </c>
      <c r="E475" s="9">
        <f t="shared" si="91"/>
        <v>2</v>
      </c>
      <c r="F475" s="11" t="e">
        <f t="shared" si="86"/>
        <v>#VALUE!</v>
      </c>
      <c r="G475" s="10" t="b">
        <f t="shared" si="92"/>
        <v>0</v>
      </c>
      <c r="H475" s="11">
        <f xml:space="preserve"> created_at - HLOOKUP(YEAR(created_at),[1]!Start_Dates,3,0)</f>
        <v>6.3757986111086211</v>
      </c>
      <c r="I475" s="10" t="str">
        <f t="shared" si="87"/>
        <v>Yes</v>
      </c>
      <c r="J475" s="9">
        <f t="shared" si="88"/>
        <v>2017</v>
      </c>
      <c r="K475" s="9">
        <f t="shared" si="93"/>
        <v>0</v>
      </c>
      <c r="L475" s="9">
        <f t="shared" si="93"/>
        <v>0</v>
      </c>
      <c r="M475" s="9">
        <f t="shared" si="93"/>
        <v>0</v>
      </c>
      <c r="N475" s="9">
        <f t="shared" si="93"/>
        <v>2</v>
      </c>
      <c r="O475" s="9">
        <f t="shared" si="93"/>
        <v>0</v>
      </c>
      <c r="P475" s="9">
        <f t="shared" si="93"/>
        <v>0</v>
      </c>
      <c r="Q475" s="9">
        <f t="shared" si="93"/>
        <v>0</v>
      </c>
      <c r="R475" t="s">
        <v>484</v>
      </c>
    </row>
    <row r="476" spans="1:18" x14ac:dyDescent="0.25">
      <c r="A476" s="8">
        <v>42976.41978009259</v>
      </c>
      <c r="B476" s="9">
        <f t="shared" si="90"/>
        <v>2</v>
      </c>
      <c r="C476" s="10" t="b">
        <f t="shared" si="84"/>
        <v>1</v>
      </c>
      <c r="D476" s="10" t="b">
        <f t="shared" si="85"/>
        <v>0</v>
      </c>
      <c r="E476" s="9">
        <f t="shared" si="91"/>
        <v>2</v>
      </c>
      <c r="F476" s="11" t="e">
        <f t="shared" si="86"/>
        <v>#VALUE!</v>
      </c>
      <c r="G476" s="10" t="b">
        <f t="shared" si="92"/>
        <v>1</v>
      </c>
      <c r="H476" s="11">
        <f xml:space="preserve"> created_at - HLOOKUP(YEAR(created_at),[1]!Start_Dates,3,0)</f>
        <v>6.4197800925903721</v>
      </c>
      <c r="I476" s="10" t="str">
        <f t="shared" si="87"/>
        <v>Yes</v>
      </c>
      <c r="J476" s="9">
        <f t="shared" si="88"/>
        <v>2017</v>
      </c>
      <c r="K476" s="9">
        <f t="shared" si="93"/>
        <v>0</v>
      </c>
      <c r="L476" s="9">
        <f t="shared" si="93"/>
        <v>0</v>
      </c>
      <c r="M476" s="9">
        <f t="shared" si="93"/>
        <v>0</v>
      </c>
      <c r="N476" s="9">
        <f t="shared" si="93"/>
        <v>2</v>
      </c>
      <c r="O476" s="9">
        <f t="shared" si="93"/>
        <v>0</v>
      </c>
      <c r="P476" s="9">
        <f t="shared" si="93"/>
        <v>0</v>
      </c>
      <c r="Q476" s="9">
        <f t="shared" si="93"/>
        <v>0</v>
      </c>
      <c r="R476" t="s">
        <v>485</v>
      </c>
    </row>
    <row r="477" spans="1:18" x14ac:dyDescent="0.25">
      <c r="A477" s="8">
        <v>42976.46503472222</v>
      </c>
      <c r="B477" s="9">
        <f t="shared" si="90"/>
        <v>2</v>
      </c>
      <c r="C477" s="10" t="b">
        <f t="shared" si="84"/>
        <v>1</v>
      </c>
      <c r="D477" s="10" t="b">
        <f t="shared" si="85"/>
        <v>0</v>
      </c>
      <c r="E477" s="9">
        <f t="shared" si="91"/>
        <v>2</v>
      </c>
      <c r="F477" s="11" t="e">
        <f t="shared" si="86"/>
        <v>#VALUE!</v>
      </c>
      <c r="G477" s="10" t="b">
        <f t="shared" si="92"/>
        <v>1</v>
      </c>
      <c r="H477" s="11">
        <f xml:space="preserve"> created_at - HLOOKUP(YEAR(created_at),[1]!Start_Dates,3,0)</f>
        <v>6.4650347222195705</v>
      </c>
      <c r="I477" s="10" t="str">
        <f t="shared" si="87"/>
        <v>Yes</v>
      </c>
      <c r="J477" s="9">
        <f t="shared" si="88"/>
        <v>2017</v>
      </c>
      <c r="K477" s="9">
        <f t="shared" si="93"/>
        <v>0</v>
      </c>
      <c r="L477" s="9">
        <f t="shared" si="93"/>
        <v>0</v>
      </c>
      <c r="M477" s="9">
        <f t="shared" si="93"/>
        <v>0</v>
      </c>
      <c r="N477" s="9">
        <f t="shared" si="93"/>
        <v>2</v>
      </c>
      <c r="O477" s="9">
        <f t="shared" si="93"/>
        <v>0</v>
      </c>
      <c r="P477" s="9">
        <f t="shared" si="93"/>
        <v>0</v>
      </c>
      <c r="Q477" s="9">
        <f t="shared" si="93"/>
        <v>0</v>
      </c>
      <c r="R477" t="s">
        <v>486</v>
      </c>
    </row>
    <row r="478" spans="1:18" x14ac:dyDescent="0.25">
      <c r="A478" s="8">
        <v>42976.502928240741</v>
      </c>
      <c r="B478" s="9">
        <f t="shared" si="90"/>
        <v>2</v>
      </c>
      <c r="C478" s="10" t="b">
        <f t="shared" si="84"/>
        <v>1</v>
      </c>
      <c r="D478" s="10" t="b">
        <f t="shared" si="85"/>
        <v>0</v>
      </c>
      <c r="E478" s="9">
        <f t="shared" si="91"/>
        <v>2</v>
      </c>
      <c r="F478" s="11" t="e">
        <f t="shared" si="86"/>
        <v>#VALUE!</v>
      </c>
      <c r="G478" s="10" t="b">
        <f t="shared" si="92"/>
        <v>1</v>
      </c>
      <c r="H478" s="11">
        <f xml:space="preserve"> created_at - HLOOKUP(YEAR(created_at),[1]!Start_Dates,3,0)</f>
        <v>6.502928240741312</v>
      </c>
      <c r="I478" s="10" t="str">
        <f t="shared" si="87"/>
        <v>Yes</v>
      </c>
      <c r="J478" s="9">
        <f t="shared" si="88"/>
        <v>2017</v>
      </c>
      <c r="K478" s="9">
        <f t="shared" si="93"/>
        <v>0</v>
      </c>
      <c r="L478" s="9">
        <f t="shared" si="93"/>
        <v>0</v>
      </c>
      <c r="M478" s="9">
        <f t="shared" si="93"/>
        <v>0</v>
      </c>
      <c r="N478" s="9">
        <f t="shared" si="93"/>
        <v>2</v>
      </c>
      <c r="O478" s="9">
        <f t="shared" si="93"/>
        <v>0</v>
      </c>
      <c r="P478" s="9">
        <f t="shared" si="93"/>
        <v>0</v>
      </c>
      <c r="Q478" s="9">
        <f t="shared" si="93"/>
        <v>0</v>
      </c>
      <c r="R478" t="s">
        <v>487</v>
      </c>
    </row>
    <row r="479" spans="1:18" x14ac:dyDescent="0.25">
      <c r="A479" s="8">
        <v>42976.541168981479</v>
      </c>
      <c r="B479" s="9">
        <f t="shared" si="90"/>
        <v>0</v>
      </c>
      <c r="C479" s="10" t="b">
        <f t="shared" si="84"/>
        <v>0</v>
      </c>
      <c r="D479" s="10" t="b">
        <f t="shared" si="85"/>
        <v>0</v>
      </c>
      <c r="E479" s="9" t="e">
        <f t="shared" si="91"/>
        <v>#VALUE!</v>
      </c>
      <c r="F479" s="11" t="e">
        <f t="shared" si="86"/>
        <v>#VALUE!</v>
      </c>
      <c r="G479" s="10" t="b">
        <f t="shared" si="92"/>
        <v>0</v>
      </c>
      <c r="H479" s="11">
        <f xml:space="preserve"> created_at - HLOOKUP(YEAR(created_at),[1]!Start_Dates,3,0)</f>
        <v>6.5411689814791316</v>
      </c>
      <c r="I479" s="10" t="str">
        <f t="shared" si="87"/>
        <v>No</v>
      </c>
      <c r="J479" s="9">
        <f t="shared" si="88"/>
        <v>2017</v>
      </c>
      <c r="K479" s="9">
        <f t="shared" si="93"/>
        <v>0</v>
      </c>
      <c r="L479" s="9">
        <f t="shared" si="93"/>
        <v>0</v>
      </c>
      <c r="M479" s="9">
        <f t="shared" si="93"/>
        <v>0</v>
      </c>
      <c r="N479" s="9">
        <f t="shared" si="93"/>
        <v>0</v>
      </c>
      <c r="O479" s="9">
        <f t="shared" si="93"/>
        <v>0</v>
      </c>
      <c r="P479" s="9">
        <f t="shared" si="93"/>
        <v>0</v>
      </c>
      <c r="Q479" s="9">
        <f t="shared" si="93"/>
        <v>0</v>
      </c>
      <c r="R479" t="s">
        <v>488</v>
      </c>
    </row>
    <row r="480" spans="1:18" x14ac:dyDescent="0.25">
      <c r="A480" s="8">
        <v>42976.585358796299</v>
      </c>
      <c r="B480" s="9">
        <f t="shared" si="90"/>
        <v>0</v>
      </c>
      <c r="C480" s="10" t="b">
        <f t="shared" si="84"/>
        <v>0</v>
      </c>
      <c r="D480" s="10" t="b">
        <f t="shared" si="85"/>
        <v>0</v>
      </c>
      <c r="E480" s="9" t="e">
        <f t="shared" si="91"/>
        <v>#VALUE!</v>
      </c>
      <c r="F480" s="11" t="e">
        <f t="shared" si="86"/>
        <v>#VALUE!</v>
      </c>
      <c r="G480" s="10" t="b">
        <f t="shared" si="92"/>
        <v>0</v>
      </c>
      <c r="H480" s="11">
        <f xml:space="preserve"> created_at - HLOOKUP(YEAR(created_at),[1]!Start_Dates,3,0)</f>
        <v>6.5853587962992606</v>
      </c>
      <c r="I480" s="10" t="str">
        <f t="shared" si="87"/>
        <v>No</v>
      </c>
      <c r="J480" s="9">
        <f t="shared" si="88"/>
        <v>2017</v>
      </c>
      <c r="K480" s="9">
        <f t="shared" si="93"/>
        <v>0</v>
      </c>
      <c r="L480" s="9">
        <f t="shared" si="93"/>
        <v>0</v>
      </c>
      <c r="M480" s="9">
        <f t="shared" si="93"/>
        <v>0</v>
      </c>
      <c r="N480" s="9">
        <f t="shared" si="93"/>
        <v>0</v>
      </c>
      <c r="O480" s="9">
        <f t="shared" si="93"/>
        <v>0</v>
      </c>
      <c r="P480" s="9">
        <f t="shared" si="93"/>
        <v>0</v>
      </c>
      <c r="Q480" s="9">
        <f t="shared" si="93"/>
        <v>0</v>
      </c>
      <c r="R480" t="s">
        <v>489</v>
      </c>
    </row>
    <row r="481" spans="1:18" x14ac:dyDescent="0.25">
      <c r="A481" s="8">
        <v>42976.641585648147</v>
      </c>
      <c r="B481" s="9">
        <f t="shared" si="90"/>
        <v>0</v>
      </c>
      <c r="C481" s="10" t="b">
        <f t="shared" si="84"/>
        <v>0</v>
      </c>
      <c r="D481" s="10" t="b">
        <f t="shared" si="85"/>
        <v>0</v>
      </c>
      <c r="E481" s="9" t="e">
        <f t="shared" si="91"/>
        <v>#VALUE!</v>
      </c>
      <c r="F481" s="11" t="e">
        <f t="shared" si="86"/>
        <v>#VALUE!</v>
      </c>
      <c r="G481" s="10" t="b">
        <f t="shared" si="92"/>
        <v>0</v>
      </c>
      <c r="H481" s="11">
        <f xml:space="preserve"> created_at - HLOOKUP(YEAR(created_at),[1]!Start_Dates,3,0)</f>
        <v>6.6415856481471565</v>
      </c>
      <c r="I481" s="10" t="str">
        <f t="shared" si="87"/>
        <v>No</v>
      </c>
      <c r="J481" s="9">
        <f t="shared" si="88"/>
        <v>2017</v>
      </c>
      <c r="K481" s="9">
        <f t="shared" si="93"/>
        <v>0</v>
      </c>
      <c r="L481" s="9">
        <f t="shared" si="93"/>
        <v>0</v>
      </c>
      <c r="M481" s="9">
        <f t="shared" si="93"/>
        <v>0</v>
      </c>
      <c r="N481" s="9">
        <f t="shared" si="93"/>
        <v>0</v>
      </c>
      <c r="O481" s="9">
        <f t="shared" si="93"/>
        <v>0</v>
      </c>
      <c r="P481" s="9">
        <f t="shared" si="93"/>
        <v>0</v>
      </c>
      <c r="Q481" s="9">
        <f t="shared" si="93"/>
        <v>0</v>
      </c>
      <c r="R481" t="s">
        <v>490</v>
      </c>
    </row>
    <row r="482" spans="1:18" x14ac:dyDescent="0.25">
      <c r="A482" s="8">
        <v>42976.671168981477</v>
      </c>
      <c r="B482" s="9">
        <f t="shared" si="90"/>
        <v>0</v>
      </c>
      <c r="C482" s="10" t="b">
        <f t="shared" si="84"/>
        <v>0</v>
      </c>
      <c r="D482" s="10" t="b">
        <f t="shared" si="85"/>
        <v>0</v>
      </c>
      <c r="E482" s="9" t="e">
        <f t="shared" si="91"/>
        <v>#VALUE!</v>
      </c>
      <c r="F482" s="11" t="e">
        <f t="shared" si="86"/>
        <v>#VALUE!</v>
      </c>
      <c r="G482" s="10" t="b">
        <f t="shared" si="92"/>
        <v>0</v>
      </c>
      <c r="H482" s="11">
        <f xml:space="preserve"> created_at - HLOOKUP(YEAR(created_at),[1]!Start_Dates,3,0)</f>
        <v>6.6711689814765123</v>
      </c>
      <c r="I482" s="10" t="str">
        <f t="shared" si="87"/>
        <v>No</v>
      </c>
      <c r="J482" s="9">
        <f t="shared" si="88"/>
        <v>2017</v>
      </c>
      <c r="K482" s="9">
        <f t="shared" ref="K482:Q497" si="94">IF(Data_Year = K$1, Hours_Wait, 0)</f>
        <v>0</v>
      </c>
      <c r="L482" s="9">
        <f t="shared" si="94"/>
        <v>0</v>
      </c>
      <c r="M482" s="9">
        <f t="shared" si="94"/>
        <v>0</v>
      </c>
      <c r="N482" s="9">
        <f t="shared" si="94"/>
        <v>0</v>
      </c>
      <c r="O482" s="9">
        <f t="shared" si="94"/>
        <v>0</v>
      </c>
      <c r="P482" s="9">
        <f t="shared" si="94"/>
        <v>0</v>
      </c>
      <c r="Q482" s="9">
        <f t="shared" si="94"/>
        <v>0</v>
      </c>
      <c r="R482" t="s">
        <v>491</v>
      </c>
    </row>
    <row r="483" spans="1:18" x14ac:dyDescent="0.25">
      <c r="A483" s="8">
        <v>42976.713993055557</v>
      </c>
      <c r="B483" s="9">
        <f t="shared" si="90"/>
        <v>1</v>
      </c>
      <c r="C483" s="10" t="b">
        <f t="shared" si="84"/>
        <v>1</v>
      </c>
      <c r="D483" s="10" t="b">
        <f t="shared" si="85"/>
        <v>0</v>
      </c>
      <c r="E483" s="9">
        <f t="shared" si="91"/>
        <v>1</v>
      </c>
      <c r="F483" s="11" t="e">
        <f t="shared" si="86"/>
        <v>#VALUE!</v>
      </c>
      <c r="G483" s="10" t="b">
        <f t="shared" si="92"/>
        <v>0</v>
      </c>
      <c r="H483" s="11">
        <f xml:space="preserve"> created_at - HLOOKUP(YEAR(created_at),[1]!Start_Dates,3,0)</f>
        <v>6.7139930555567844</v>
      </c>
      <c r="I483" s="10" t="str">
        <f t="shared" si="87"/>
        <v>Yes</v>
      </c>
      <c r="J483" s="9">
        <f t="shared" si="88"/>
        <v>2017</v>
      </c>
      <c r="K483" s="9">
        <f t="shared" si="94"/>
        <v>0</v>
      </c>
      <c r="L483" s="9">
        <f t="shared" si="94"/>
        <v>0</v>
      </c>
      <c r="M483" s="9">
        <f t="shared" si="94"/>
        <v>0</v>
      </c>
      <c r="N483" s="9">
        <f t="shared" si="94"/>
        <v>1</v>
      </c>
      <c r="O483" s="9">
        <f t="shared" si="94"/>
        <v>0</v>
      </c>
      <c r="P483" s="9">
        <f t="shared" si="94"/>
        <v>0</v>
      </c>
      <c r="Q483" s="9">
        <f t="shared" si="94"/>
        <v>0</v>
      </c>
      <c r="R483" t="s">
        <v>492</v>
      </c>
    </row>
    <row r="484" spans="1:18" x14ac:dyDescent="0.25">
      <c r="A484" s="8">
        <v>42976.794062499997</v>
      </c>
      <c r="B484" s="9">
        <f t="shared" si="90"/>
        <v>1</v>
      </c>
      <c r="C484" s="10" t="b">
        <f t="shared" si="84"/>
        <v>1</v>
      </c>
      <c r="D484" s="10" t="b">
        <f t="shared" si="85"/>
        <v>0</v>
      </c>
      <c r="E484" s="9">
        <f t="shared" si="91"/>
        <v>1</v>
      </c>
      <c r="F484" s="11" t="e">
        <f t="shared" si="86"/>
        <v>#VALUE!</v>
      </c>
      <c r="G484" s="10" t="b">
        <f t="shared" si="92"/>
        <v>0</v>
      </c>
      <c r="H484" s="11">
        <f xml:space="preserve"> created_at - HLOOKUP(YEAR(created_at),[1]!Start_Dates,3,0)</f>
        <v>6.7940624999973807</v>
      </c>
      <c r="I484" s="10" t="str">
        <f t="shared" si="87"/>
        <v>Yes</v>
      </c>
      <c r="J484" s="9">
        <f t="shared" si="88"/>
        <v>2017</v>
      </c>
      <c r="K484" s="9">
        <f t="shared" si="94"/>
        <v>0</v>
      </c>
      <c r="L484" s="9">
        <f t="shared" si="94"/>
        <v>0</v>
      </c>
      <c r="M484" s="9">
        <f t="shared" si="94"/>
        <v>0</v>
      </c>
      <c r="N484" s="9">
        <f t="shared" si="94"/>
        <v>1</v>
      </c>
      <c r="O484" s="9">
        <f t="shared" si="94"/>
        <v>0</v>
      </c>
      <c r="P484" s="9">
        <f t="shared" si="94"/>
        <v>0</v>
      </c>
      <c r="Q484" s="9">
        <f t="shared" si="94"/>
        <v>0</v>
      </c>
      <c r="R484" t="s">
        <v>493</v>
      </c>
    </row>
    <row r="485" spans="1:18" x14ac:dyDescent="0.25">
      <c r="A485" s="8">
        <v>42976.835162037038</v>
      </c>
      <c r="B485" s="9">
        <f t="shared" si="90"/>
        <v>1</v>
      </c>
      <c r="C485" s="10" t="b">
        <f t="shared" si="84"/>
        <v>1</v>
      </c>
      <c r="D485" s="10" t="b">
        <f t="shared" si="85"/>
        <v>0</v>
      </c>
      <c r="E485" s="9">
        <f t="shared" si="91"/>
        <v>1</v>
      </c>
      <c r="F485" s="11" t="e">
        <f t="shared" si="86"/>
        <v>#VALUE!</v>
      </c>
      <c r="G485" s="10" t="b">
        <f t="shared" si="92"/>
        <v>0</v>
      </c>
      <c r="H485" s="11">
        <f xml:space="preserve"> created_at - HLOOKUP(YEAR(created_at),[1]!Start_Dates,3,0)</f>
        <v>6.8351620370376622</v>
      </c>
      <c r="I485" s="10" t="str">
        <f t="shared" si="87"/>
        <v>Yes</v>
      </c>
      <c r="J485" s="9">
        <f t="shared" si="88"/>
        <v>2017</v>
      </c>
      <c r="K485" s="9">
        <f t="shared" si="94"/>
        <v>0</v>
      </c>
      <c r="L485" s="9">
        <f t="shared" si="94"/>
        <v>0</v>
      </c>
      <c r="M485" s="9">
        <f t="shared" si="94"/>
        <v>0</v>
      </c>
      <c r="N485" s="9">
        <f t="shared" si="94"/>
        <v>1</v>
      </c>
      <c r="O485" s="9">
        <f t="shared" si="94"/>
        <v>0</v>
      </c>
      <c r="P485" s="9">
        <f t="shared" si="94"/>
        <v>0</v>
      </c>
      <c r="Q485" s="9">
        <f t="shared" si="94"/>
        <v>0</v>
      </c>
      <c r="R485" t="s">
        <v>494</v>
      </c>
    </row>
    <row r="486" spans="1:18" x14ac:dyDescent="0.25">
      <c r="A486" s="8">
        <v>42976.872337962966</v>
      </c>
      <c r="B486" s="9">
        <f t="shared" si="90"/>
        <v>1</v>
      </c>
      <c r="C486" s="10" t="b">
        <f t="shared" si="84"/>
        <v>1</v>
      </c>
      <c r="D486" s="10" t="b">
        <f t="shared" si="85"/>
        <v>0</v>
      </c>
      <c r="E486" s="9">
        <f t="shared" si="91"/>
        <v>1</v>
      </c>
      <c r="F486" s="11" t="e">
        <f t="shared" si="86"/>
        <v>#VALUE!</v>
      </c>
      <c r="G486" s="10" t="b">
        <f t="shared" si="92"/>
        <v>1</v>
      </c>
      <c r="H486" s="11">
        <f xml:space="preserve"> created_at - HLOOKUP(YEAR(created_at),[1]!Start_Dates,3,0)</f>
        <v>6.8723379629664123</v>
      </c>
      <c r="I486" s="10" t="str">
        <f t="shared" si="87"/>
        <v>Yes</v>
      </c>
      <c r="J486" s="9">
        <f t="shared" si="88"/>
        <v>2017</v>
      </c>
      <c r="K486" s="9">
        <f t="shared" si="94"/>
        <v>0</v>
      </c>
      <c r="L486" s="9">
        <f t="shared" si="94"/>
        <v>0</v>
      </c>
      <c r="M486" s="9">
        <f t="shared" si="94"/>
        <v>0</v>
      </c>
      <c r="N486" s="9">
        <f t="shared" si="94"/>
        <v>1</v>
      </c>
      <c r="O486" s="9">
        <f t="shared" si="94"/>
        <v>0</v>
      </c>
      <c r="P486" s="9">
        <f t="shared" si="94"/>
        <v>0</v>
      </c>
      <c r="Q486" s="9">
        <f t="shared" si="94"/>
        <v>0</v>
      </c>
      <c r="R486" t="s">
        <v>495</v>
      </c>
    </row>
    <row r="487" spans="1:18" x14ac:dyDescent="0.25">
      <c r="A487" s="8">
        <v>42976.924664351849</v>
      </c>
      <c r="B487" s="9">
        <f t="shared" si="90"/>
        <v>1</v>
      </c>
      <c r="C487" s="10" t="b">
        <f t="shared" si="84"/>
        <v>1</v>
      </c>
      <c r="D487" s="10" t="b">
        <f t="shared" si="85"/>
        <v>0</v>
      </c>
      <c r="E487" s="9">
        <f t="shared" si="91"/>
        <v>1</v>
      </c>
      <c r="F487" s="11" t="e">
        <f t="shared" si="86"/>
        <v>#VALUE!</v>
      </c>
      <c r="G487" s="10" t="b">
        <f t="shared" si="92"/>
        <v>0</v>
      </c>
      <c r="H487" s="11">
        <f xml:space="preserve"> created_at - HLOOKUP(YEAR(created_at),[1]!Start_Dates,3,0)</f>
        <v>6.92466435184906</v>
      </c>
      <c r="I487" s="10" t="str">
        <f t="shared" si="87"/>
        <v>Yes</v>
      </c>
      <c r="J487" s="9">
        <f t="shared" si="88"/>
        <v>2017</v>
      </c>
      <c r="K487" s="9">
        <f t="shared" si="94"/>
        <v>0</v>
      </c>
      <c r="L487" s="9">
        <f t="shared" si="94"/>
        <v>0</v>
      </c>
      <c r="M487" s="9">
        <f t="shared" si="94"/>
        <v>0</v>
      </c>
      <c r="N487" s="9">
        <f t="shared" si="94"/>
        <v>1</v>
      </c>
      <c r="O487" s="9">
        <f t="shared" si="94"/>
        <v>0</v>
      </c>
      <c r="P487" s="9">
        <f t="shared" si="94"/>
        <v>0</v>
      </c>
      <c r="Q487" s="9">
        <f t="shared" si="94"/>
        <v>0</v>
      </c>
      <c r="R487" t="s">
        <v>496</v>
      </c>
    </row>
    <row r="488" spans="1:18" x14ac:dyDescent="0.25">
      <c r="A488" s="8">
        <v>42976.961481481478</v>
      </c>
      <c r="B488" s="9">
        <f t="shared" si="90"/>
        <v>0</v>
      </c>
      <c r="C488" s="10" t="b">
        <f t="shared" si="84"/>
        <v>0</v>
      </c>
      <c r="D488" s="10" t="b">
        <f t="shared" si="85"/>
        <v>0</v>
      </c>
      <c r="E488" s="9" t="e">
        <f t="shared" si="91"/>
        <v>#VALUE!</v>
      </c>
      <c r="F488" s="11" t="e">
        <f t="shared" si="86"/>
        <v>#VALUE!</v>
      </c>
      <c r="G488" s="10" t="b">
        <f t="shared" si="92"/>
        <v>0</v>
      </c>
      <c r="H488" s="11">
        <f xml:space="preserve"> created_at - HLOOKUP(YEAR(created_at),[1]!Start_Dates,3,0)</f>
        <v>6.9614814814776764</v>
      </c>
      <c r="I488" s="10" t="str">
        <f t="shared" si="87"/>
        <v>No</v>
      </c>
      <c r="J488" s="9">
        <f t="shared" si="88"/>
        <v>2017</v>
      </c>
      <c r="K488" s="9">
        <f t="shared" si="94"/>
        <v>0</v>
      </c>
      <c r="L488" s="9">
        <f t="shared" si="94"/>
        <v>0</v>
      </c>
      <c r="M488" s="9">
        <f t="shared" si="94"/>
        <v>0</v>
      </c>
      <c r="N488" s="9">
        <f t="shared" si="94"/>
        <v>0</v>
      </c>
      <c r="O488" s="9">
        <f t="shared" si="94"/>
        <v>0</v>
      </c>
      <c r="P488" s="9">
        <f t="shared" si="94"/>
        <v>0</v>
      </c>
      <c r="Q488" s="9">
        <f t="shared" si="94"/>
        <v>0</v>
      </c>
      <c r="R488" t="s">
        <v>497</v>
      </c>
    </row>
    <row r="489" spans="1:18" x14ac:dyDescent="0.25">
      <c r="A489" s="8">
        <v>42976.962418981479</v>
      </c>
      <c r="B489" s="9">
        <f t="shared" si="90"/>
        <v>0</v>
      </c>
      <c r="C489" s="10" t="b">
        <f t="shared" si="84"/>
        <v>0</v>
      </c>
      <c r="D489" s="10" t="b">
        <f t="shared" si="85"/>
        <v>0</v>
      </c>
      <c r="E489" s="9" t="e">
        <f t="shared" si="91"/>
        <v>#VALUE!</v>
      </c>
      <c r="F489" s="11" t="e">
        <f t="shared" si="86"/>
        <v>#VALUE!</v>
      </c>
      <c r="G489" s="10" t="b">
        <f t="shared" si="92"/>
        <v>0</v>
      </c>
      <c r="H489" s="11">
        <f xml:space="preserve"> created_at - HLOOKUP(YEAR(created_at),[1]!Start_Dates,3,0)</f>
        <v>6.9624189814785495</v>
      </c>
      <c r="I489" s="10" t="str">
        <f t="shared" si="87"/>
        <v>No</v>
      </c>
      <c r="J489" s="9">
        <f t="shared" si="88"/>
        <v>2017</v>
      </c>
      <c r="K489" s="9">
        <f t="shared" si="94"/>
        <v>0</v>
      </c>
      <c r="L489" s="9">
        <f t="shared" si="94"/>
        <v>0</v>
      </c>
      <c r="M489" s="9">
        <f t="shared" si="94"/>
        <v>0</v>
      </c>
      <c r="N489" s="9">
        <f t="shared" si="94"/>
        <v>0</v>
      </c>
      <c r="O489" s="9">
        <f t="shared" si="94"/>
        <v>0</v>
      </c>
      <c r="P489" s="9">
        <f t="shared" si="94"/>
        <v>0</v>
      </c>
      <c r="Q489" s="9">
        <f t="shared" si="94"/>
        <v>0</v>
      </c>
      <c r="R489" t="s">
        <v>498</v>
      </c>
    </row>
    <row r="490" spans="1:18" x14ac:dyDescent="0.25">
      <c r="A490" s="8">
        <v>42977.000659722216</v>
      </c>
      <c r="B490" s="9">
        <f t="shared" si="90"/>
        <v>0</v>
      </c>
      <c r="C490" s="10" t="b">
        <f t="shared" si="84"/>
        <v>0</v>
      </c>
      <c r="D490" s="10" t="b">
        <f t="shared" si="85"/>
        <v>0</v>
      </c>
      <c r="E490" s="9" t="e">
        <f t="shared" si="91"/>
        <v>#VALUE!</v>
      </c>
      <c r="F490" s="11" t="e">
        <f t="shared" si="86"/>
        <v>#VALUE!</v>
      </c>
      <c r="G490" s="10" t="b">
        <f t="shared" si="92"/>
        <v>0</v>
      </c>
      <c r="H490" s="11">
        <f xml:space="preserve"> created_at - HLOOKUP(YEAR(created_at),[1]!Start_Dates,3,0)</f>
        <v>7.0006597222163691</v>
      </c>
      <c r="I490" s="10" t="str">
        <f t="shared" si="87"/>
        <v>No</v>
      </c>
      <c r="J490" s="9">
        <f t="shared" si="88"/>
        <v>2017</v>
      </c>
      <c r="K490" s="9">
        <f t="shared" si="94"/>
        <v>0</v>
      </c>
      <c r="L490" s="9">
        <f t="shared" si="94"/>
        <v>0</v>
      </c>
      <c r="M490" s="9">
        <f t="shared" si="94"/>
        <v>0</v>
      </c>
      <c r="N490" s="9">
        <f t="shared" si="94"/>
        <v>0</v>
      </c>
      <c r="O490" s="9">
        <f t="shared" si="94"/>
        <v>0</v>
      </c>
      <c r="P490" s="9">
        <f t="shared" si="94"/>
        <v>0</v>
      </c>
      <c r="Q490" s="9">
        <f t="shared" si="94"/>
        <v>0</v>
      </c>
      <c r="R490" t="s">
        <v>499</v>
      </c>
    </row>
    <row r="491" spans="1:18" x14ac:dyDescent="0.25">
      <c r="A491" s="8">
        <v>42977.025312500002</v>
      </c>
      <c r="B491" s="9">
        <f t="shared" si="90"/>
        <v>0</v>
      </c>
      <c r="C491" s="10" t="b">
        <f t="shared" si="84"/>
        <v>0</v>
      </c>
      <c r="D491" s="10" t="b">
        <f t="shared" si="85"/>
        <v>0</v>
      </c>
      <c r="E491" s="9" t="e">
        <f t="shared" si="91"/>
        <v>#VALUE!</v>
      </c>
      <c r="F491" s="11" t="e">
        <f t="shared" si="86"/>
        <v>#VALUE!</v>
      </c>
      <c r="G491" s="10" t="b">
        <f t="shared" si="92"/>
        <v>0</v>
      </c>
      <c r="H491" s="11">
        <f xml:space="preserve"> created_at - HLOOKUP(YEAR(created_at),[1]!Start_Dates,3,0)</f>
        <v>7.0253125000017462</v>
      </c>
      <c r="I491" s="10" t="str">
        <f t="shared" si="87"/>
        <v>No</v>
      </c>
      <c r="J491" s="9">
        <f t="shared" si="88"/>
        <v>2017</v>
      </c>
      <c r="K491" s="9">
        <f t="shared" si="94"/>
        <v>0</v>
      </c>
      <c r="L491" s="9">
        <f t="shared" si="94"/>
        <v>0</v>
      </c>
      <c r="M491" s="9">
        <f t="shared" si="94"/>
        <v>0</v>
      </c>
      <c r="N491" s="9">
        <f t="shared" si="94"/>
        <v>0</v>
      </c>
      <c r="O491" s="9">
        <f t="shared" si="94"/>
        <v>0</v>
      </c>
      <c r="P491" s="9">
        <f t="shared" si="94"/>
        <v>0</v>
      </c>
      <c r="Q491" s="9">
        <f t="shared" si="94"/>
        <v>0</v>
      </c>
      <c r="R491" t="s">
        <v>500</v>
      </c>
    </row>
    <row r="492" spans="1:18" x14ac:dyDescent="0.25">
      <c r="A492" s="8">
        <v>42977.039189814823</v>
      </c>
      <c r="B492" s="9">
        <f t="shared" si="90"/>
        <v>1</v>
      </c>
      <c r="C492" s="10" t="b">
        <f t="shared" si="84"/>
        <v>1</v>
      </c>
      <c r="D492" s="10" t="b">
        <f t="shared" si="85"/>
        <v>0</v>
      </c>
      <c r="E492" s="9">
        <f t="shared" si="91"/>
        <v>1</v>
      </c>
      <c r="F492" s="11" t="e">
        <f t="shared" si="86"/>
        <v>#VALUE!</v>
      </c>
      <c r="G492" s="10" t="b">
        <f t="shared" si="92"/>
        <v>0</v>
      </c>
      <c r="H492" s="11">
        <f xml:space="preserve"> created_at - HLOOKUP(YEAR(created_at),[1]!Start_Dates,3,0)</f>
        <v>7.0391898148227483</v>
      </c>
      <c r="I492" s="10" t="str">
        <f t="shared" si="87"/>
        <v>Yes</v>
      </c>
      <c r="J492" s="9">
        <f t="shared" si="88"/>
        <v>2017</v>
      </c>
      <c r="K492" s="9">
        <f t="shared" si="94"/>
        <v>0</v>
      </c>
      <c r="L492" s="9">
        <f t="shared" si="94"/>
        <v>0</v>
      </c>
      <c r="M492" s="9">
        <f t="shared" si="94"/>
        <v>0</v>
      </c>
      <c r="N492" s="9">
        <f t="shared" si="94"/>
        <v>1</v>
      </c>
      <c r="O492" s="9">
        <f t="shared" si="94"/>
        <v>0</v>
      </c>
      <c r="P492" s="9">
        <f t="shared" si="94"/>
        <v>0</v>
      </c>
      <c r="Q492" s="9">
        <f t="shared" si="94"/>
        <v>0</v>
      </c>
      <c r="R492" t="s">
        <v>501</v>
      </c>
    </row>
    <row r="493" spans="1:18" x14ac:dyDescent="0.25">
      <c r="A493" s="8">
        <v>42977.091689814813</v>
      </c>
      <c r="B493" s="9">
        <f t="shared" si="90"/>
        <v>1</v>
      </c>
      <c r="C493" s="10" t="b">
        <f t="shared" si="84"/>
        <v>1</v>
      </c>
      <c r="D493" s="10" t="b">
        <f t="shared" si="85"/>
        <v>0</v>
      </c>
      <c r="E493" s="9">
        <f t="shared" si="91"/>
        <v>1</v>
      </c>
      <c r="F493" s="11" t="e">
        <f t="shared" si="86"/>
        <v>#VALUE!</v>
      </c>
      <c r="G493" s="10" t="b">
        <f t="shared" si="92"/>
        <v>0</v>
      </c>
      <c r="H493" s="11">
        <f xml:space="preserve"> created_at - HLOOKUP(YEAR(created_at),[1]!Start_Dates,3,0)</f>
        <v>7.0916898148134351</v>
      </c>
      <c r="I493" s="10" t="str">
        <f t="shared" si="87"/>
        <v>Yes</v>
      </c>
      <c r="J493" s="9">
        <f t="shared" si="88"/>
        <v>2017</v>
      </c>
      <c r="K493" s="9">
        <f t="shared" si="94"/>
        <v>0</v>
      </c>
      <c r="L493" s="9">
        <f t="shared" si="94"/>
        <v>0</v>
      </c>
      <c r="M493" s="9">
        <f t="shared" si="94"/>
        <v>0</v>
      </c>
      <c r="N493" s="9">
        <f t="shared" si="94"/>
        <v>1</v>
      </c>
      <c r="O493" s="9">
        <f t="shared" si="94"/>
        <v>0</v>
      </c>
      <c r="P493" s="9">
        <f t="shared" si="94"/>
        <v>0</v>
      </c>
      <c r="Q493" s="9">
        <f t="shared" si="94"/>
        <v>0</v>
      </c>
      <c r="R493" t="s">
        <v>502</v>
      </c>
    </row>
    <row r="494" spans="1:18" x14ac:dyDescent="0.25">
      <c r="A494" s="8">
        <v>42977.129872685182</v>
      </c>
      <c r="B494" s="9">
        <f t="shared" si="90"/>
        <v>1</v>
      </c>
      <c r="C494" s="10" t="b">
        <f t="shared" si="84"/>
        <v>1</v>
      </c>
      <c r="D494" s="10" t="b">
        <f t="shared" si="85"/>
        <v>0</v>
      </c>
      <c r="E494" s="9">
        <f t="shared" si="91"/>
        <v>1</v>
      </c>
      <c r="F494" s="11" t="e">
        <f t="shared" si="86"/>
        <v>#VALUE!</v>
      </c>
      <c r="G494" s="10" t="b">
        <f t="shared" si="92"/>
        <v>0</v>
      </c>
      <c r="H494" s="11">
        <f xml:space="preserve"> created_at - HLOOKUP(YEAR(created_at),[1]!Start_Dates,3,0)</f>
        <v>7.1298726851819083</v>
      </c>
      <c r="I494" s="10" t="str">
        <f t="shared" si="87"/>
        <v>Yes</v>
      </c>
      <c r="J494" s="9">
        <f t="shared" si="88"/>
        <v>2017</v>
      </c>
      <c r="K494" s="9">
        <f t="shared" si="94"/>
        <v>0</v>
      </c>
      <c r="L494" s="9">
        <f t="shared" si="94"/>
        <v>0</v>
      </c>
      <c r="M494" s="9">
        <f t="shared" si="94"/>
        <v>0</v>
      </c>
      <c r="N494" s="9">
        <f t="shared" si="94"/>
        <v>1</v>
      </c>
      <c r="O494" s="9">
        <f t="shared" si="94"/>
        <v>0</v>
      </c>
      <c r="P494" s="9">
        <f t="shared" si="94"/>
        <v>0</v>
      </c>
      <c r="Q494" s="9">
        <f t="shared" si="94"/>
        <v>0</v>
      </c>
      <c r="R494" t="s">
        <v>503</v>
      </c>
    </row>
    <row r="495" spans="1:18" x14ac:dyDescent="0.25">
      <c r="A495" s="8">
        <v>42977.171122685177</v>
      </c>
      <c r="B495" s="9">
        <f t="shared" si="90"/>
        <v>1</v>
      </c>
      <c r="C495" s="10" t="b">
        <f t="shared" si="84"/>
        <v>1</v>
      </c>
      <c r="D495" s="10" t="b">
        <f t="shared" si="85"/>
        <v>0</v>
      </c>
      <c r="E495" s="9">
        <f t="shared" si="91"/>
        <v>1</v>
      </c>
      <c r="F495" s="11" t="e">
        <f t="shared" si="86"/>
        <v>#VALUE!</v>
      </c>
      <c r="G495" s="10" t="b">
        <f t="shared" si="92"/>
        <v>0</v>
      </c>
      <c r="H495" s="11">
        <f xml:space="preserve"> created_at - HLOOKUP(YEAR(created_at),[1]!Start_Dates,3,0)</f>
        <v>7.1711226851766696</v>
      </c>
      <c r="I495" s="10" t="str">
        <f t="shared" si="87"/>
        <v>Yes</v>
      </c>
      <c r="J495" s="9">
        <f t="shared" si="88"/>
        <v>2017</v>
      </c>
      <c r="K495" s="9">
        <f t="shared" si="94"/>
        <v>0</v>
      </c>
      <c r="L495" s="9">
        <f t="shared" si="94"/>
        <v>0</v>
      </c>
      <c r="M495" s="9">
        <f t="shared" si="94"/>
        <v>0</v>
      </c>
      <c r="N495" s="9">
        <f t="shared" si="94"/>
        <v>1</v>
      </c>
      <c r="O495" s="9">
        <f t="shared" si="94"/>
        <v>0</v>
      </c>
      <c r="P495" s="9">
        <f t="shared" si="94"/>
        <v>0</v>
      </c>
      <c r="Q495" s="9">
        <f t="shared" si="94"/>
        <v>0</v>
      </c>
      <c r="R495" t="s">
        <v>504</v>
      </c>
    </row>
    <row r="496" spans="1:18" x14ac:dyDescent="0.25">
      <c r="A496" s="8">
        <v>42977.214479166672</v>
      </c>
      <c r="B496" s="9">
        <f t="shared" si="90"/>
        <v>1</v>
      </c>
      <c r="C496" s="10" t="b">
        <f t="shared" si="84"/>
        <v>1</v>
      </c>
      <c r="D496" s="10" t="b">
        <f t="shared" si="85"/>
        <v>0</v>
      </c>
      <c r="E496" s="9">
        <f t="shared" si="91"/>
        <v>1</v>
      </c>
      <c r="F496" s="11" t="e">
        <f t="shared" si="86"/>
        <v>#VALUE!</v>
      </c>
      <c r="G496" s="10" t="b">
        <f t="shared" si="92"/>
        <v>1</v>
      </c>
      <c r="H496" s="11">
        <f xml:space="preserve"> created_at - HLOOKUP(YEAR(created_at),[1]!Start_Dates,3,0)</f>
        <v>7.2144791666723904</v>
      </c>
      <c r="I496" s="10" t="str">
        <f t="shared" si="87"/>
        <v>Yes</v>
      </c>
      <c r="J496" s="9">
        <f t="shared" si="88"/>
        <v>2017</v>
      </c>
      <c r="K496" s="9">
        <f t="shared" si="94"/>
        <v>0</v>
      </c>
      <c r="L496" s="9">
        <f t="shared" si="94"/>
        <v>0</v>
      </c>
      <c r="M496" s="9">
        <f t="shared" si="94"/>
        <v>0</v>
      </c>
      <c r="N496" s="9">
        <f t="shared" si="94"/>
        <v>1</v>
      </c>
      <c r="O496" s="9">
        <f t="shared" si="94"/>
        <v>0</v>
      </c>
      <c r="P496" s="9">
        <f t="shared" si="94"/>
        <v>0</v>
      </c>
      <c r="Q496" s="9">
        <f t="shared" si="94"/>
        <v>0</v>
      </c>
      <c r="R496" t="s">
        <v>505</v>
      </c>
    </row>
    <row r="497" spans="1:18" x14ac:dyDescent="0.25">
      <c r="A497" s="8">
        <v>42977.296736111108</v>
      </c>
      <c r="B497" s="9">
        <f t="shared" si="90"/>
        <v>1</v>
      </c>
      <c r="C497" s="10" t="b">
        <f t="shared" si="84"/>
        <v>1</v>
      </c>
      <c r="D497" s="10" t="b">
        <f t="shared" si="85"/>
        <v>0</v>
      </c>
      <c r="E497" s="9">
        <f t="shared" si="91"/>
        <v>1</v>
      </c>
      <c r="F497" s="11" t="e">
        <f t="shared" si="86"/>
        <v>#VALUE!</v>
      </c>
      <c r="G497" s="10" t="b">
        <f t="shared" si="92"/>
        <v>1</v>
      </c>
      <c r="H497" s="11">
        <f xml:space="preserve"> created_at - HLOOKUP(YEAR(created_at),[1]!Start_Dates,3,0)</f>
        <v>7.296736111107748</v>
      </c>
      <c r="I497" s="10" t="str">
        <f t="shared" si="87"/>
        <v>Yes</v>
      </c>
      <c r="J497" s="9">
        <f t="shared" si="88"/>
        <v>2017</v>
      </c>
      <c r="K497" s="9">
        <f t="shared" si="94"/>
        <v>0</v>
      </c>
      <c r="L497" s="9">
        <f t="shared" si="94"/>
        <v>0</v>
      </c>
      <c r="M497" s="9">
        <f t="shared" si="94"/>
        <v>0</v>
      </c>
      <c r="N497" s="9">
        <f t="shared" si="94"/>
        <v>1</v>
      </c>
      <c r="O497" s="9">
        <f t="shared" si="94"/>
        <v>0</v>
      </c>
      <c r="P497" s="9">
        <f t="shared" si="94"/>
        <v>0</v>
      </c>
      <c r="Q497" s="9">
        <f t="shared" si="94"/>
        <v>0</v>
      </c>
      <c r="R497" t="s">
        <v>506</v>
      </c>
    </row>
    <row r="498" spans="1:18" x14ac:dyDescent="0.25">
      <c r="A498" s="8">
        <v>42977.992037037038</v>
      </c>
      <c r="B498" s="9">
        <f t="shared" si="90"/>
        <v>0</v>
      </c>
      <c r="C498" s="10" t="b">
        <f t="shared" si="84"/>
        <v>0</v>
      </c>
      <c r="D498" s="10" t="b">
        <f t="shared" si="85"/>
        <v>0</v>
      </c>
      <c r="E498" s="9" t="e">
        <f t="shared" si="91"/>
        <v>#VALUE!</v>
      </c>
      <c r="F498" s="11" t="e">
        <f t="shared" si="86"/>
        <v>#VALUE!</v>
      </c>
      <c r="G498" s="10" t="b">
        <f t="shared" si="92"/>
        <v>0</v>
      </c>
      <c r="H498" s="11">
        <f xml:space="preserve"> created_at - HLOOKUP(YEAR(created_at),[1]!Start_Dates,3,0)</f>
        <v>7.9920370370382443</v>
      </c>
      <c r="I498" s="10" t="str">
        <f t="shared" si="87"/>
        <v>No</v>
      </c>
      <c r="J498" s="9">
        <f t="shared" si="88"/>
        <v>2017</v>
      </c>
      <c r="K498" s="9">
        <f t="shared" ref="K498:Q513" si="95">IF(Data_Year = K$1, Hours_Wait, 0)</f>
        <v>0</v>
      </c>
      <c r="L498" s="9">
        <f t="shared" si="95"/>
        <v>0</v>
      </c>
      <c r="M498" s="9">
        <f t="shared" si="95"/>
        <v>0</v>
      </c>
      <c r="N498" s="9">
        <f t="shared" si="95"/>
        <v>0</v>
      </c>
      <c r="O498" s="9">
        <f t="shared" si="95"/>
        <v>0</v>
      </c>
      <c r="P498" s="9">
        <f t="shared" si="95"/>
        <v>0</v>
      </c>
      <c r="Q498" s="9">
        <f t="shared" si="95"/>
        <v>0</v>
      </c>
      <c r="R498" t="s">
        <v>507</v>
      </c>
    </row>
    <row r="499" spans="1:18" x14ac:dyDescent="0.25">
      <c r="A499" s="8">
        <v>42977.994351851848</v>
      </c>
      <c r="B499" s="9">
        <f t="shared" si="90"/>
        <v>0</v>
      </c>
      <c r="C499" s="10" t="b">
        <f t="shared" si="84"/>
        <v>0</v>
      </c>
      <c r="D499" s="10" t="b">
        <f t="shared" si="85"/>
        <v>0</v>
      </c>
      <c r="E499" s="9" t="e">
        <f t="shared" si="91"/>
        <v>#VALUE!</v>
      </c>
      <c r="F499" s="11" t="e">
        <f t="shared" si="86"/>
        <v>#VALUE!</v>
      </c>
      <c r="G499" s="10" t="b">
        <f t="shared" si="92"/>
        <v>0</v>
      </c>
      <c r="H499" s="11">
        <f xml:space="preserve"> created_at - HLOOKUP(YEAR(created_at),[1]!Start_Dates,3,0)</f>
        <v>7.994351851848478</v>
      </c>
      <c r="I499" s="10" t="str">
        <f t="shared" si="87"/>
        <v>No</v>
      </c>
      <c r="J499" s="9">
        <f t="shared" si="88"/>
        <v>2017</v>
      </c>
      <c r="K499" s="9">
        <f t="shared" si="95"/>
        <v>0</v>
      </c>
      <c r="L499" s="9">
        <f t="shared" si="95"/>
        <v>0</v>
      </c>
      <c r="M499" s="9">
        <f t="shared" si="95"/>
        <v>0</v>
      </c>
      <c r="N499" s="9">
        <f t="shared" si="95"/>
        <v>0</v>
      </c>
      <c r="O499" s="9">
        <f t="shared" si="95"/>
        <v>0</v>
      </c>
      <c r="P499" s="9">
        <f t="shared" si="95"/>
        <v>0</v>
      </c>
      <c r="Q499" s="9">
        <f t="shared" si="95"/>
        <v>0</v>
      </c>
      <c r="R499" t="s">
        <v>508</v>
      </c>
    </row>
    <row r="500" spans="1:18" x14ac:dyDescent="0.25">
      <c r="A500" s="8">
        <v>42978.006469907406</v>
      </c>
      <c r="B500" s="9">
        <f t="shared" si="90"/>
        <v>0</v>
      </c>
      <c r="C500" s="10" t="b">
        <f t="shared" si="84"/>
        <v>0</v>
      </c>
      <c r="D500" s="10" t="b">
        <f t="shared" si="85"/>
        <v>0</v>
      </c>
      <c r="E500" s="9" t="e">
        <f t="shared" si="91"/>
        <v>#VALUE!</v>
      </c>
      <c r="F500" s="11" t="e">
        <f t="shared" si="86"/>
        <v>#VALUE!</v>
      </c>
      <c r="G500" s="10" t="b">
        <f t="shared" si="92"/>
        <v>0</v>
      </c>
      <c r="H500" s="11">
        <f xml:space="preserve"> created_at - HLOOKUP(YEAR(created_at),[1]!Start_Dates,3,0)</f>
        <v>8.0064699074064265</v>
      </c>
      <c r="I500" s="10" t="str">
        <f t="shared" si="87"/>
        <v>No</v>
      </c>
      <c r="J500" s="9">
        <f t="shared" si="88"/>
        <v>2017</v>
      </c>
      <c r="K500" s="9">
        <f t="shared" si="95"/>
        <v>0</v>
      </c>
      <c r="L500" s="9">
        <f t="shared" si="95"/>
        <v>0</v>
      </c>
      <c r="M500" s="9">
        <f t="shared" si="95"/>
        <v>0</v>
      </c>
      <c r="N500" s="9">
        <f t="shared" si="95"/>
        <v>0</v>
      </c>
      <c r="O500" s="9">
        <f t="shared" si="95"/>
        <v>0</v>
      </c>
      <c r="P500" s="9">
        <f t="shared" si="95"/>
        <v>0</v>
      </c>
      <c r="Q500" s="9">
        <f t="shared" si="95"/>
        <v>0</v>
      </c>
      <c r="R500" t="s">
        <v>509</v>
      </c>
    </row>
    <row r="501" spans="1:18" x14ac:dyDescent="0.25">
      <c r="A501" s="8">
        <v>42978.033622685187</v>
      </c>
      <c r="B501" s="9">
        <f t="shared" si="90"/>
        <v>0</v>
      </c>
      <c r="C501" s="10" t="b">
        <f t="shared" si="84"/>
        <v>1</v>
      </c>
      <c r="D501" s="10" t="b">
        <f t="shared" si="85"/>
        <v>0</v>
      </c>
      <c r="E501" s="9" t="e">
        <f t="shared" si="91"/>
        <v>#VALUE!</v>
      </c>
      <c r="F501" s="11" t="e">
        <f t="shared" si="86"/>
        <v>#VALUE!</v>
      </c>
      <c r="G501" s="10" t="b">
        <f t="shared" si="92"/>
        <v>0</v>
      </c>
      <c r="H501" s="11">
        <f xml:space="preserve"> created_at - HLOOKUP(YEAR(created_at),[1]!Start_Dates,3,0)</f>
        <v>8.033622685186856</v>
      </c>
      <c r="I501" s="10" t="str">
        <f t="shared" si="87"/>
        <v>Yes</v>
      </c>
      <c r="J501" s="9">
        <f t="shared" si="88"/>
        <v>2017</v>
      </c>
      <c r="K501" s="9">
        <f t="shared" si="95"/>
        <v>0</v>
      </c>
      <c r="L501" s="9">
        <f t="shared" si="95"/>
        <v>0</v>
      </c>
      <c r="M501" s="9">
        <f t="shared" si="95"/>
        <v>0</v>
      </c>
      <c r="N501" s="9">
        <f t="shared" si="95"/>
        <v>0</v>
      </c>
      <c r="O501" s="9">
        <f t="shared" si="95"/>
        <v>0</v>
      </c>
      <c r="P501" s="9">
        <f t="shared" si="95"/>
        <v>0</v>
      </c>
      <c r="Q501" s="9">
        <f t="shared" si="95"/>
        <v>0</v>
      </c>
      <c r="R501" t="s">
        <v>510</v>
      </c>
    </row>
    <row r="502" spans="1:18" x14ac:dyDescent="0.25">
      <c r="A502" s="8">
        <v>42978.519861111112</v>
      </c>
      <c r="B502" s="9">
        <f t="shared" si="90"/>
        <v>0</v>
      </c>
      <c r="C502" s="10" t="b">
        <f t="shared" si="84"/>
        <v>0</v>
      </c>
      <c r="D502" s="10" t="b">
        <f t="shared" si="85"/>
        <v>0</v>
      </c>
      <c r="E502" s="9" t="e">
        <f t="shared" si="91"/>
        <v>#VALUE!</v>
      </c>
      <c r="F502" s="11" t="e">
        <f t="shared" si="86"/>
        <v>#VALUE!</v>
      </c>
      <c r="G502" s="10" t="b">
        <f t="shared" si="92"/>
        <v>0</v>
      </c>
      <c r="H502" s="11">
        <f xml:space="preserve"> created_at - HLOOKUP(YEAR(created_at),[1]!Start_Dates,3,0)</f>
        <v>8.5198611111118225</v>
      </c>
      <c r="I502" s="10" t="str">
        <f t="shared" si="87"/>
        <v>No</v>
      </c>
      <c r="J502" s="9">
        <f t="shared" si="88"/>
        <v>2017</v>
      </c>
      <c r="K502" s="9">
        <f t="shared" si="95"/>
        <v>0</v>
      </c>
      <c r="L502" s="9">
        <f t="shared" si="95"/>
        <v>0</v>
      </c>
      <c r="M502" s="9">
        <f t="shared" si="95"/>
        <v>0</v>
      </c>
      <c r="N502" s="9">
        <f t="shared" si="95"/>
        <v>0</v>
      </c>
      <c r="O502" s="9">
        <f t="shared" si="95"/>
        <v>0</v>
      </c>
      <c r="P502" s="9">
        <f t="shared" si="95"/>
        <v>0</v>
      </c>
      <c r="Q502" s="9">
        <f t="shared" si="95"/>
        <v>0</v>
      </c>
      <c r="R502" t="s">
        <v>511</v>
      </c>
    </row>
    <row r="503" spans="1:18" x14ac:dyDescent="0.25">
      <c r="A503" s="8">
        <v>42978.642152777778</v>
      </c>
      <c r="B503" s="9">
        <f t="shared" si="90"/>
        <v>0</v>
      </c>
      <c r="C503" s="10" t="b">
        <f t="shared" si="84"/>
        <v>0</v>
      </c>
      <c r="D503" s="10" t="b">
        <f t="shared" si="85"/>
        <v>0</v>
      </c>
      <c r="E503" s="9" t="e">
        <f t="shared" si="91"/>
        <v>#VALUE!</v>
      </c>
      <c r="F503" s="11" t="e">
        <f t="shared" si="86"/>
        <v>#VALUE!</v>
      </c>
      <c r="G503" s="10" t="b">
        <f t="shared" si="92"/>
        <v>0</v>
      </c>
      <c r="H503" s="11">
        <f xml:space="preserve"> created_at - HLOOKUP(YEAR(created_at),[1]!Start_Dates,3,0)</f>
        <v>8.6421527777783922</v>
      </c>
      <c r="I503" s="10" t="str">
        <f t="shared" si="87"/>
        <v>No</v>
      </c>
      <c r="J503" s="9">
        <f t="shared" si="88"/>
        <v>2017</v>
      </c>
      <c r="K503" s="9">
        <f t="shared" si="95"/>
        <v>0</v>
      </c>
      <c r="L503" s="9">
        <f t="shared" si="95"/>
        <v>0</v>
      </c>
      <c r="M503" s="9">
        <f t="shared" si="95"/>
        <v>0</v>
      </c>
      <c r="N503" s="9">
        <f t="shared" si="95"/>
        <v>0</v>
      </c>
      <c r="O503" s="9">
        <f t="shared" si="95"/>
        <v>0</v>
      </c>
      <c r="P503" s="9">
        <f t="shared" si="95"/>
        <v>0</v>
      </c>
      <c r="Q503" s="9">
        <f t="shared" si="95"/>
        <v>0</v>
      </c>
      <c r="R503" t="s">
        <v>512</v>
      </c>
    </row>
    <row r="504" spans="1:18" x14ac:dyDescent="0.25">
      <c r="A504" s="8">
        <v>42978.642916666657</v>
      </c>
      <c r="B504" s="9">
        <f t="shared" si="90"/>
        <v>2</v>
      </c>
      <c r="C504" s="10" t="b">
        <f t="shared" si="84"/>
        <v>1</v>
      </c>
      <c r="D504" s="10" t="b">
        <f t="shared" si="85"/>
        <v>0</v>
      </c>
      <c r="E504" s="9">
        <f t="shared" si="91"/>
        <v>2</v>
      </c>
      <c r="F504" s="11" t="e">
        <f t="shared" si="86"/>
        <v>#VALUE!</v>
      </c>
      <c r="G504" s="10" t="b">
        <f t="shared" si="92"/>
        <v>0</v>
      </c>
      <c r="H504" s="11">
        <f xml:space="preserve"> created_at - HLOOKUP(YEAR(created_at),[1]!Start_Dates,3,0)</f>
        <v>8.6429166666566744</v>
      </c>
      <c r="I504" s="10" t="str">
        <f t="shared" si="87"/>
        <v>Yes</v>
      </c>
      <c r="J504" s="9">
        <f t="shared" si="88"/>
        <v>2017</v>
      </c>
      <c r="K504" s="9">
        <f t="shared" si="95"/>
        <v>0</v>
      </c>
      <c r="L504" s="9">
        <f t="shared" si="95"/>
        <v>0</v>
      </c>
      <c r="M504" s="9">
        <f t="shared" si="95"/>
        <v>0</v>
      </c>
      <c r="N504" s="9">
        <f t="shared" si="95"/>
        <v>2</v>
      </c>
      <c r="O504" s="9">
        <f t="shared" si="95"/>
        <v>0</v>
      </c>
      <c r="P504" s="9">
        <f t="shared" si="95"/>
        <v>0</v>
      </c>
      <c r="Q504" s="9">
        <f t="shared" si="95"/>
        <v>0</v>
      </c>
      <c r="R504" t="s">
        <v>513</v>
      </c>
    </row>
    <row r="505" spans="1:18" x14ac:dyDescent="0.25">
      <c r="A505" s="8">
        <v>42978.808912037042</v>
      </c>
      <c r="B505" s="9">
        <f t="shared" si="90"/>
        <v>1</v>
      </c>
      <c r="C505" s="10" t="b">
        <f t="shared" si="84"/>
        <v>1</v>
      </c>
      <c r="D505" s="10" t="b">
        <f t="shared" si="85"/>
        <v>0</v>
      </c>
      <c r="E505" s="9">
        <f t="shared" si="91"/>
        <v>1</v>
      </c>
      <c r="F505" s="11" t="e">
        <f t="shared" si="86"/>
        <v>#VALUE!</v>
      </c>
      <c r="G505" s="10" t="b">
        <f t="shared" si="92"/>
        <v>0</v>
      </c>
      <c r="H505" s="11">
        <f xml:space="preserve"> created_at - HLOOKUP(YEAR(created_at),[1]!Start_Dates,3,0)</f>
        <v>8.8089120370423188</v>
      </c>
      <c r="I505" s="10" t="str">
        <f t="shared" si="87"/>
        <v>Yes</v>
      </c>
      <c r="J505" s="9">
        <f t="shared" si="88"/>
        <v>2017</v>
      </c>
      <c r="K505" s="9">
        <f t="shared" si="95"/>
        <v>0</v>
      </c>
      <c r="L505" s="9">
        <f t="shared" si="95"/>
        <v>0</v>
      </c>
      <c r="M505" s="9">
        <f t="shared" si="95"/>
        <v>0</v>
      </c>
      <c r="N505" s="9">
        <f t="shared" si="95"/>
        <v>1</v>
      </c>
      <c r="O505" s="9">
        <f t="shared" si="95"/>
        <v>0</v>
      </c>
      <c r="P505" s="9">
        <f t="shared" si="95"/>
        <v>0</v>
      </c>
      <c r="Q505" s="9">
        <f t="shared" si="95"/>
        <v>0</v>
      </c>
      <c r="R505" t="s">
        <v>514</v>
      </c>
    </row>
    <row r="506" spans="1:18" x14ac:dyDescent="0.25">
      <c r="A506" s="8">
        <v>42978.863368055558</v>
      </c>
      <c r="B506" s="9">
        <f t="shared" si="90"/>
        <v>2</v>
      </c>
      <c r="C506" s="10" t="b">
        <f t="shared" si="84"/>
        <v>1</v>
      </c>
      <c r="D506" s="10" t="b">
        <f t="shared" si="85"/>
        <v>0</v>
      </c>
      <c r="E506" s="9">
        <f t="shared" si="91"/>
        <v>2</v>
      </c>
      <c r="F506" s="11" t="e">
        <f t="shared" si="86"/>
        <v>#VALUE!</v>
      </c>
      <c r="G506" s="10" t="b">
        <f t="shared" si="92"/>
        <v>0</v>
      </c>
      <c r="H506" s="11">
        <f xml:space="preserve"> created_at - HLOOKUP(YEAR(created_at),[1]!Start_Dates,3,0)</f>
        <v>8.8633680555576575</v>
      </c>
      <c r="I506" s="10" t="str">
        <f t="shared" si="87"/>
        <v>Yes</v>
      </c>
      <c r="J506" s="9">
        <f t="shared" si="88"/>
        <v>2017</v>
      </c>
      <c r="K506" s="9">
        <f t="shared" si="95"/>
        <v>0</v>
      </c>
      <c r="L506" s="9">
        <f t="shared" si="95"/>
        <v>0</v>
      </c>
      <c r="M506" s="9">
        <f t="shared" si="95"/>
        <v>0</v>
      </c>
      <c r="N506" s="9">
        <f t="shared" si="95"/>
        <v>2</v>
      </c>
      <c r="O506" s="9">
        <f t="shared" si="95"/>
        <v>0</v>
      </c>
      <c r="P506" s="9">
        <f t="shared" si="95"/>
        <v>0</v>
      </c>
      <c r="Q506" s="9">
        <f t="shared" si="95"/>
        <v>0</v>
      </c>
      <c r="R506" t="s">
        <v>515</v>
      </c>
    </row>
    <row r="507" spans="1:18" x14ac:dyDescent="0.25">
      <c r="A507" s="8">
        <v>42978.877060185187</v>
      </c>
      <c r="B507" s="9">
        <f t="shared" si="90"/>
        <v>0</v>
      </c>
      <c r="C507" s="10" t="b">
        <f t="shared" si="84"/>
        <v>0</v>
      </c>
      <c r="D507" s="10" t="b">
        <f t="shared" si="85"/>
        <v>0</v>
      </c>
      <c r="E507" s="9" t="e">
        <f t="shared" si="91"/>
        <v>#VALUE!</v>
      </c>
      <c r="F507" s="11" t="e">
        <f t="shared" si="86"/>
        <v>#VALUE!</v>
      </c>
      <c r="G507" s="10" t="b">
        <f t="shared" si="92"/>
        <v>0</v>
      </c>
      <c r="H507" s="11">
        <f xml:space="preserve"> created_at - HLOOKUP(YEAR(created_at),[1]!Start_Dates,3,0)</f>
        <v>8.8770601851865649</v>
      </c>
      <c r="I507" s="10" t="str">
        <f t="shared" si="87"/>
        <v>No</v>
      </c>
      <c r="J507" s="9">
        <f t="shared" si="88"/>
        <v>2017</v>
      </c>
      <c r="K507" s="9">
        <f t="shared" si="95"/>
        <v>0</v>
      </c>
      <c r="L507" s="9">
        <f t="shared" si="95"/>
        <v>0</v>
      </c>
      <c r="M507" s="9">
        <f t="shared" si="95"/>
        <v>0</v>
      </c>
      <c r="N507" s="9">
        <f t="shared" si="95"/>
        <v>0</v>
      </c>
      <c r="O507" s="9">
        <f t="shared" si="95"/>
        <v>0</v>
      </c>
      <c r="P507" s="9">
        <f t="shared" si="95"/>
        <v>0</v>
      </c>
      <c r="Q507" s="9">
        <f t="shared" si="95"/>
        <v>0</v>
      </c>
      <c r="R507" t="s">
        <v>516</v>
      </c>
    </row>
    <row r="508" spans="1:18" x14ac:dyDescent="0.25">
      <c r="A508" s="8">
        <v>42978.960532407407</v>
      </c>
      <c r="B508" s="9">
        <f t="shared" si="90"/>
        <v>1</v>
      </c>
      <c r="C508" s="10" t="b">
        <f t="shared" si="84"/>
        <v>1</v>
      </c>
      <c r="D508" s="10" t="b">
        <f t="shared" si="85"/>
        <v>0</v>
      </c>
      <c r="E508" s="9">
        <f t="shared" si="91"/>
        <v>1</v>
      </c>
      <c r="F508" s="11" t="e">
        <f t="shared" si="86"/>
        <v>#VALUE!</v>
      </c>
      <c r="G508" s="10" t="b">
        <f t="shared" si="92"/>
        <v>0</v>
      </c>
      <c r="H508" s="11">
        <f xml:space="preserve"> created_at - HLOOKUP(YEAR(created_at),[1]!Start_Dates,3,0)</f>
        <v>8.9605324074072996</v>
      </c>
      <c r="I508" s="10" t="str">
        <f t="shared" si="87"/>
        <v>Yes</v>
      </c>
      <c r="J508" s="9">
        <f t="shared" si="88"/>
        <v>2017</v>
      </c>
      <c r="K508" s="9">
        <f t="shared" si="95"/>
        <v>0</v>
      </c>
      <c r="L508" s="9">
        <f t="shared" si="95"/>
        <v>0</v>
      </c>
      <c r="M508" s="9">
        <f t="shared" si="95"/>
        <v>0</v>
      </c>
      <c r="N508" s="9">
        <f t="shared" si="95"/>
        <v>1</v>
      </c>
      <c r="O508" s="9">
        <f t="shared" si="95"/>
        <v>0</v>
      </c>
      <c r="P508" s="9">
        <f t="shared" si="95"/>
        <v>0</v>
      </c>
      <c r="Q508" s="9">
        <f t="shared" si="95"/>
        <v>0</v>
      </c>
      <c r="R508" t="s">
        <v>517</v>
      </c>
    </row>
    <row r="509" spans="1:18" x14ac:dyDescent="0.25">
      <c r="A509" s="8">
        <v>42979.008692129632</v>
      </c>
      <c r="B509" s="9">
        <f t="shared" si="90"/>
        <v>2</v>
      </c>
      <c r="C509" s="10" t="b">
        <f t="shared" si="84"/>
        <v>1</v>
      </c>
      <c r="D509" s="10" t="b">
        <f t="shared" si="85"/>
        <v>0</v>
      </c>
      <c r="E509" s="9">
        <f t="shared" si="91"/>
        <v>2</v>
      </c>
      <c r="F509" s="11" t="e">
        <f t="shared" si="86"/>
        <v>#VALUE!</v>
      </c>
      <c r="G509" s="10" t="b">
        <f t="shared" si="92"/>
        <v>0</v>
      </c>
      <c r="H509" s="11">
        <f xml:space="preserve"> created_at - HLOOKUP(YEAR(created_at),[1]!Start_Dates,3,0)</f>
        <v>9.0086921296315268</v>
      </c>
      <c r="I509" s="10" t="str">
        <f t="shared" si="87"/>
        <v>Yes</v>
      </c>
      <c r="J509" s="9">
        <f t="shared" si="88"/>
        <v>2017</v>
      </c>
      <c r="K509" s="9">
        <f t="shared" si="95"/>
        <v>0</v>
      </c>
      <c r="L509" s="9">
        <f t="shared" si="95"/>
        <v>0</v>
      </c>
      <c r="M509" s="9">
        <f t="shared" si="95"/>
        <v>0</v>
      </c>
      <c r="N509" s="9">
        <f t="shared" si="95"/>
        <v>2</v>
      </c>
      <c r="O509" s="9">
        <f t="shared" si="95"/>
        <v>0</v>
      </c>
      <c r="P509" s="9">
        <f t="shared" si="95"/>
        <v>0</v>
      </c>
      <c r="Q509" s="9">
        <f t="shared" si="95"/>
        <v>0</v>
      </c>
      <c r="R509" t="s">
        <v>518</v>
      </c>
    </row>
    <row r="510" spans="1:18" x14ac:dyDescent="0.25">
      <c r="A510" s="8">
        <v>42979.017962962957</v>
      </c>
      <c r="B510" s="9">
        <f t="shared" si="90"/>
        <v>0</v>
      </c>
      <c r="C510" s="10" t="b">
        <f t="shared" si="84"/>
        <v>0</v>
      </c>
      <c r="D510" s="10" t="b">
        <f t="shared" si="85"/>
        <v>0</v>
      </c>
      <c r="E510" s="9" t="e">
        <f t="shared" si="91"/>
        <v>#VALUE!</v>
      </c>
      <c r="F510" s="11" t="e">
        <f t="shared" si="86"/>
        <v>#VALUE!</v>
      </c>
      <c r="G510" s="10" t="b">
        <f t="shared" si="92"/>
        <v>0</v>
      </c>
      <c r="H510" s="11">
        <f xml:space="preserve"> created_at - HLOOKUP(YEAR(created_at),[1]!Start_Dates,3,0)</f>
        <v>9.017962962956517</v>
      </c>
      <c r="I510" s="10" t="str">
        <f t="shared" si="87"/>
        <v>No</v>
      </c>
      <c r="J510" s="9">
        <f t="shared" si="88"/>
        <v>2017</v>
      </c>
      <c r="K510" s="9">
        <f t="shared" si="95"/>
        <v>0</v>
      </c>
      <c r="L510" s="9">
        <f t="shared" si="95"/>
        <v>0</v>
      </c>
      <c r="M510" s="9">
        <f t="shared" si="95"/>
        <v>0</v>
      </c>
      <c r="N510" s="9">
        <f t="shared" si="95"/>
        <v>0</v>
      </c>
      <c r="O510" s="9">
        <f t="shared" si="95"/>
        <v>0</v>
      </c>
      <c r="P510" s="9">
        <f t="shared" si="95"/>
        <v>0</v>
      </c>
      <c r="Q510" s="9">
        <f t="shared" si="95"/>
        <v>0</v>
      </c>
      <c r="R510" t="s">
        <v>519</v>
      </c>
    </row>
    <row r="511" spans="1:18" x14ac:dyDescent="0.25">
      <c r="A511" s="8">
        <v>42979.087523148148</v>
      </c>
      <c r="B511" s="9">
        <f t="shared" si="90"/>
        <v>3</v>
      </c>
      <c r="C511" s="10" t="b">
        <f t="shared" si="84"/>
        <v>1</v>
      </c>
      <c r="D511" s="10" t="b">
        <f t="shared" si="85"/>
        <v>0</v>
      </c>
      <c r="E511" s="9">
        <f t="shared" si="91"/>
        <v>3</v>
      </c>
      <c r="F511" s="11" t="e">
        <f t="shared" si="86"/>
        <v>#VALUE!</v>
      </c>
      <c r="G511" s="10" t="b">
        <f t="shared" si="92"/>
        <v>0</v>
      </c>
      <c r="H511" s="11">
        <f xml:space="preserve"> created_at - HLOOKUP(YEAR(created_at),[1]!Start_Dates,3,0)</f>
        <v>9.0875231481477385</v>
      </c>
      <c r="I511" s="10" t="str">
        <f t="shared" si="87"/>
        <v>Yes</v>
      </c>
      <c r="J511" s="9">
        <f t="shared" si="88"/>
        <v>2017</v>
      </c>
      <c r="K511" s="9">
        <f t="shared" si="95"/>
        <v>0</v>
      </c>
      <c r="L511" s="9">
        <f t="shared" si="95"/>
        <v>0</v>
      </c>
      <c r="M511" s="9">
        <f t="shared" si="95"/>
        <v>0</v>
      </c>
      <c r="N511" s="9">
        <f t="shared" si="95"/>
        <v>3</v>
      </c>
      <c r="O511" s="9">
        <f t="shared" si="95"/>
        <v>0</v>
      </c>
      <c r="P511" s="9">
        <f t="shared" si="95"/>
        <v>0</v>
      </c>
      <c r="Q511" s="9">
        <f t="shared" si="95"/>
        <v>0</v>
      </c>
      <c r="R511" t="s">
        <v>520</v>
      </c>
    </row>
    <row r="512" spans="1:18" x14ac:dyDescent="0.25">
      <c r="A512" s="8">
        <v>42979.168773148151</v>
      </c>
      <c r="B512" s="9">
        <f t="shared" si="90"/>
        <v>5</v>
      </c>
      <c r="C512" s="10" t="b">
        <f t="shared" si="84"/>
        <v>1</v>
      </c>
      <c r="D512" s="10" t="b">
        <f t="shared" si="85"/>
        <v>0</v>
      </c>
      <c r="E512" s="9">
        <f t="shared" si="91"/>
        <v>5</v>
      </c>
      <c r="F512" s="11" t="e">
        <f t="shared" si="86"/>
        <v>#VALUE!</v>
      </c>
      <c r="G512" s="10" t="b">
        <f t="shared" si="92"/>
        <v>0</v>
      </c>
      <c r="H512" s="11">
        <f xml:space="preserve"> created_at - HLOOKUP(YEAR(created_at),[1]!Start_Dates,3,0)</f>
        <v>9.1687731481506489</v>
      </c>
      <c r="I512" s="10" t="str">
        <f t="shared" si="87"/>
        <v>Yes</v>
      </c>
      <c r="J512" s="9">
        <f t="shared" si="88"/>
        <v>2017</v>
      </c>
      <c r="K512" s="9">
        <f t="shared" si="95"/>
        <v>0</v>
      </c>
      <c r="L512" s="9">
        <f t="shared" si="95"/>
        <v>0</v>
      </c>
      <c r="M512" s="9">
        <f t="shared" si="95"/>
        <v>0</v>
      </c>
      <c r="N512" s="9">
        <f t="shared" si="95"/>
        <v>5</v>
      </c>
      <c r="O512" s="9">
        <f t="shared" si="95"/>
        <v>0</v>
      </c>
      <c r="P512" s="9">
        <f t="shared" si="95"/>
        <v>0</v>
      </c>
      <c r="Q512" s="9">
        <f t="shared" si="95"/>
        <v>0</v>
      </c>
      <c r="R512" t="s">
        <v>521</v>
      </c>
    </row>
    <row r="513" spans="1:18" x14ac:dyDescent="0.25">
      <c r="A513" s="8">
        <v>42979.212534722217</v>
      </c>
      <c r="B513" s="9">
        <f t="shared" si="90"/>
        <v>5</v>
      </c>
      <c r="C513" s="10" t="b">
        <f t="shared" si="84"/>
        <v>1</v>
      </c>
      <c r="D513" s="10" t="b">
        <f t="shared" si="85"/>
        <v>0</v>
      </c>
      <c r="E513" s="9">
        <f t="shared" si="91"/>
        <v>5</v>
      </c>
      <c r="F513" s="11" t="e">
        <f t="shared" si="86"/>
        <v>#VALUE!</v>
      </c>
      <c r="G513" s="10" t="b">
        <f t="shared" si="92"/>
        <v>0</v>
      </c>
      <c r="H513" s="11">
        <f xml:space="preserve"> created_at - HLOOKUP(YEAR(created_at),[1]!Start_Dates,3,0)</f>
        <v>9.2125347222172422</v>
      </c>
      <c r="I513" s="10" t="str">
        <f t="shared" si="87"/>
        <v>Yes</v>
      </c>
      <c r="J513" s="9">
        <f t="shared" si="88"/>
        <v>2017</v>
      </c>
      <c r="K513" s="9">
        <f t="shared" si="95"/>
        <v>0</v>
      </c>
      <c r="L513" s="9">
        <f t="shared" si="95"/>
        <v>0</v>
      </c>
      <c r="M513" s="9">
        <f t="shared" si="95"/>
        <v>0</v>
      </c>
      <c r="N513" s="9">
        <f t="shared" si="95"/>
        <v>5</v>
      </c>
      <c r="O513" s="9">
        <f t="shared" si="95"/>
        <v>0</v>
      </c>
      <c r="P513" s="9">
        <f t="shared" si="95"/>
        <v>0</v>
      </c>
      <c r="Q513" s="9">
        <f t="shared" si="95"/>
        <v>0</v>
      </c>
      <c r="R513" t="s">
        <v>522</v>
      </c>
    </row>
    <row r="514" spans="1:18" x14ac:dyDescent="0.25">
      <c r="A514" s="8">
        <v>42979.661562499998</v>
      </c>
      <c r="B514" s="9">
        <f t="shared" si="90"/>
        <v>6</v>
      </c>
      <c r="C514" s="10" t="b">
        <f t="shared" ref="C514:C577" si="96">ISNUMBER(SEARCH("hour",R514))</f>
        <v>1</v>
      </c>
      <c r="D514" s="10" t="b">
        <f t="shared" ref="D514:D577" si="97">ISNUMBER(SEARCH("to wadsworth",R514))</f>
        <v>0</v>
      </c>
      <c r="E514" s="9">
        <f t="shared" si="91"/>
        <v>6</v>
      </c>
      <c r="F514" s="11" t="e">
        <f t="shared" ref="F514:F577" si="98">IF(E514&lt;&gt;"", VALUE(LEFT(E514,FIND(" ",E514)-1)),0)</f>
        <v>#VALUE!</v>
      </c>
      <c r="G514" s="10" t="b">
        <f t="shared" si="92"/>
        <v>0</v>
      </c>
      <c r="H514" s="11">
        <f xml:space="preserve"> created_at - HLOOKUP(YEAR(created_at),[1]!Start_Dates,3,0)</f>
        <v>9.6615624999976717</v>
      </c>
      <c r="I514" s="10" t="str">
        <f t="shared" ref="I514:I577" si="99">IF(ISERR(SEARCH("hour",R514)), "No", "Yes")</f>
        <v>Yes</v>
      </c>
      <c r="J514" s="9">
        <f t="shared" ref="J514:J577" si="100">YEAR(A514)</f>
        <v>2017</v>
      </c>
      <c r="K514" s="9">
        <f t="shared" ref="K514:Q529" si="101">IF(Data_Year = K$1, Hours_Wait, 0)</f>
        <v>0</v>
      </c>
      <c r="L514" s="9">
        <f t="shared" si="101"/>
        <v>0</v>
      </c>
      <c r="M514" s="9">
        <f t="shared" si="101"/>
        <v>0</v>
      </c>
      <c r="N514" s="9">
        <f t="shared" si="101"/>
        <v>6</v>
      </c>
      <c r="O514" s="9">
        <f t="shared" si="101"/>
        <v>0</v>
      </c>
      <c r="P514" s="9">
        <f t="shared" si="101"/>
        <v>0</v>
      </c>
      <c r="Q514" s="9">
        <f t="shared" si="101"/>
        <v>0</v>
      </c>
      <c r="R514" t="s">
        <v>523</v>
      </c>
    </row>
    <row r="515" spans="1:18" x14ac:dyDescent="0.25">
      <c r="A515" s="8">
        <v>42979.667928240742</v>
      </c>
      <c r="B515" s="9">
        <f t="shared" ref="B515:B578" si="102">IF(ISNUMBER(E515), E515, 0)</f>
        <v>0</v>
      </c>
      <c r="C515" s="10" t="b">
        <f t="shared" si="96"/>
        <v>0</v>
      </c>
      <c r="D515" s="10" t="b">
        <f t="shared" si="97"/>
        <v>0</v>
      </c>
      <c r="E515" s="9" t="e">
        <f t="shared" ref="E515:E578" si="103" xml:space="preserve"> ABS(VALUE(MID(R515, (SEARCH("hour", R515) - 3), 2)))</f>
        <v>#VALUE!</v>
      </c>
      <c r="F515" s="11" t="e">
        <f t="shared" si="98"/>
        <v>#VALUE!</v>
      </c>
      <c r="G515" s="10" t="b">
        <f t="shared" ref="G515:G578" si="104">OR(ISNUMBER(SEARCH("clear", R515)), ISNUMBER(SEARCH("no wait", R515)))</f>
        <v>0</v>
      </c>
      <c r="H515" s="11">
        <f xml:space="preserve"> created_at - HLOOKUP(YEAR(created_at),[1]!Start_Dates,3,0)</f>
        <v>9.6679282407421852</v>
      </c>
      <c r="I515" s="10" t="str">
        <f t="shared" si="99"/>
        <v>No</v>
      </c>
      <c r="J515" s="9">
        <f t="shared" si="100"/>
        <v>2017</v>
      </c>
      <c r="K515" s="9">
        <f t="shared" si="101"/>
        <v>0</v>
      </c>
      <c r="L515" s="9">
        <f t="shared" si="101"/>
        <v>0</v>
      </c>
      <c r="M515" s="9">
        <f t="shared" si="101"/>
        <v>0</v>
      </c>
      <c r="N515" s="9">
        <f t="shared" si="101"/>
        <v>0</v>
      </c>
      <c r="O515" s="9">
        <f t="shared" si="101"/>
        <v>0</v>
      </c>
      <c r="P515" s="9">
        <f t="shared" si="101"/>
        <v>0</v>
      </c>
      <c r="Q515" s="9">
        <f t="shared" si="101"/>
        <v>0</v>
      </c>
      <c r="R515" t="s">
        <v>524</v>
      </c>
    </row>
    <row r="516" spans="1:18" x14ac:dyDescent="0.25">
      <c r="A516" s="8">
        <v>42979.669861111113</v>
      </c>
      <c r="B516" s="9">
        <f t="shared" si="102"/>
        <v>2</v>
      </c>
      <c r="C516" s="10" t="b">
        <f t="shared" si="96"/>
        <v>1</v>
      </c>
      <c r="D516" s="10" t="b">
        <f t="shared" si="97"/>
        <v>0</v>
      </c>
      <c r="E516" s="9">
        <f t="shared" si="103"/>
        <v>2</v>
      </c>
      <c r="F516" s="11" t="e">
        <f t="shared" si="98"/>
        <v>#VALUE!</v>
      </c>
      <c r="G516" s="10" t="b">
        <f t="shared" si="104"/>
        <v>0</v>
      </c>
      <c r="H516" s="11">
        <f xml:space="preserve"> created_at - HLOOKUP(YEAR(created_at),[1]!Start_Dates,3,0)</f>
        <v>9.6698611111132777</v>
      </c>
      <c r="I516" s="10" t="str">
        <f t="shared" si="99"/>
        <v>Yes</v>
      </c>
      <c r="J516" s="9">
        <f t="shared" si="100"/>
        <v>2017</v>
      </c>
      <c r="K516" s="9">
        <f t="shared" si="101"/>
        <v>0</v>
      </c>
      <c r="L516" s="9">
        <f t="shared" si="101"/>
        <v>0</v>
      </c>
      <c r="M516" s="9">
        <f t="shared" si="101"/>
        <v>0</v>
      </c>
      <c r="N516" s="9">
        <f t="shared" si="101"/>
        <v>2</v>
      </c>
      <c r="O516" s="9">
        <f t="shared" si="101"/>
        <v>0</v>
      </c>
      <c r="P516" s="9">
        <f t="shared" si="101"/>
        <v>0</v>
      </c>
      <c r="Q516" s="9">
        <f t="shared" si="101"/>
        <v>0</v>
      </c>
      <c r="R516" t="s">
        <v>525</v>
      </c>
    </row>
    <row r="517" spans="1:18" x14ac:dyDescent="0.25">
      <c r="A517" s="8">
        <v>42979.721886574072</v>
      </c>
      <c r="B517" s="9">
        <f t="shared" si="102"/>
        <v>1</v>
      </c>
      <c r="C517" s="10" t="b">
        <f t="shared" si="96"/>
        <v>1</v>
      </c>
      <c r="D517" s="10" t="b">
        <f t="shared" si="97"/>
        <v>0</v>
      </c>
      <c r="E517" s="9">
        <f t="shared" si="103"/>
        <v>1</v>
      </c>
      <c r="F517" s="11" t="e">
        <f t="shared" si="98"/>
        <v>#VALUE!</v>
      </c>
      <c r="G517" s="10" t="b">
        <f t="shared" si="104"/>
        <v>0</v>
      </c>
      <c r="H517" s="11">
        <f xml:space="preserve"> created_at - HLOOKUP(YEAR(created_at),[1]!Start_Dates,3,0)</f>
        <v>9.7218865740724141</v>
      </c>
      <c r="I517" s="10" t="str">
        <f t="shared" si="99"/>
        <v>Yes</v>
      </c>
      <c r="J517" s="9">
        <f t="shared" si="100"/>
        <v>2017</v>
      </c>
      <c r="K517" s="9">
        <f t="shared" si="101"/>
        <v>0</v>
      </c>
      <c r="L517" s="9">
        <f t="shared" si="101"/>
        <v>0</v>
      </c>
      <c r="M517" s="9">
        <f t="shared" si="101"/>
        <v>0</v>
      </c>
      <c r="N517" s="9">
        <f t="shared" si="101"/>
        <v>1</v>
      </c>
      <c r="O517" s="9">
        <f t="shared" si="101"/>
        <v>0</v>
      </c>
      <c r="P517" s="9">
        <f t="shared" si="101"/>
        <v>0</v>
      </c>
      <c r="Q517" s="9">
        <f t="shared" si="101"/>
        <v>0</v>
      </c>
      <c r="R517" t="s">
        <v>526</v>
      </c>
    </row>
    <row r="518" spans="1:18" x14ac:dyDescent="0.25">
      <c r="A518" s="8">
        <v>42979.795925925922</v>
      </c>
      <c r="B518" s="9">
        <f t="shared" si="102"/>
        <v>1</v>
      </c>
      <c r="C518" s="10" t="b">
        <f t="shared" si="96"/>
        <v>1</v>
      </c>
      <c r="D518" s="10" t="b">
        <f t="shared" si="97"/>
        <v>0</v>
      </c>
      <c r="E518" s="9">
        <f t="shared" si="103"/>
        <v>1</v>
      </c>
      <c r="F518" s="11" t="e">
        <f t="shared" si="98"/>
        <v>#VALUE!</v>
      </c>
      <c r="G518" s="10" t="b">
        <f t="shared" si="104"/>
        <v>0</v>
      </c>
      <c r="H518" s="11">
        <f xml:space="preserve"> created_at - HLOOKUP(YEAR(created_at),[1]!Start_Dates,3,0)</f>
        <v>9.7959259259223472</v>
      </c>
      <c r="I518" s="10" t="str">
        <f t="shared" si="99"/>
        <v>Yes</v>
      </c>
      <c r="J518" s="9">
        <f t="shared" si="100"/>
        <v>2017</v>
      </c>
      <c r="K518" s="9">
        <f t="shared" si="101"/>
        <v>0</v>
      </c>
      <c r="L518" s="9">
        <f t="shared" si="101"/>
        <v>0</v>
      </c>
      <c r="M518" s="9">
        <f t="shared" si="101"/>
        <v>0</v>
      </c>
      <c r="N518" s="9">
        <f t="shared" si="101"/>
        <v>1</v>
      </c>
      <c r="O518" s="9">
        <f t="shared" si="101"/>
        <v>0</v>
      </c>
      <c r="P518" s="9">
        <f t="shared" si="101"/>
        <v>0</v>
      </c>
      <c r="Q518" s="9">
        <f t="shared" si="101"/>
        <v>0</v>
      </c>
      <c r="R518" t="s">
        <v>527</v>
      </c>
    </row>
    <row r="519" spans="1:18" x14ac:dyDescent="0.25">
      <c r="A519" s="8">
        <v>42979.877083333333</v>
      </c>
      <c r="B519" s="9">
        <f t="shared" si="102"/>
        <v>2</v>
      </c>
      <c r="C519" s="10" t="b">
        <f t="shared" si="96"/>
        <v>1</v>
      </c>
      <c r="D519" s="10" t="b">
        <f t="shared" si="97"/>
        <v>1</v>
      </c>
      <c r="E519" s="9">
        <f t="shared" si="103"/>
        <v>2</v>
      </c>
      <c r="F519" s="11" t="e">
        <f t="shared" si="98"/>
        <v>#VALUE!</v>
      </c>
      <c r="G519" s="10" t="b">
        <f t="shared" si="104"/>
        <v>0</v>
      </c>
      <c r="H519" s="11">
        <f xml:space="preserve"> created_at - HLOOKUP(YEAR(created_at),[1]!Start_Dates,3,0)</f>
        <v>9.8770833333328483</v>
      </c>
      <c r="I519" s="10" t="str">
        <f t="shared" si="99"/>
        <v>Yes</v>
      </c>
      <c r="J519" s="9">
        <f t="shared" si="100"/>
        <v>2017</v>
      </c>
      <c r="K519" s="9">
        <f t="shared" si="101"/>
        <v>0</v>
      </c>
      <c r="L519" s="9">
        <f t="shared" si="101"/>
        <v>0</v>
      </c>
      <c r="M519" s="9">
        <f t="shared" si="101"/>
        <v>0</v>
      </c>
      <c r="N519" s="9">
        <f t="shared" si="101"/>
        <v>2</v>
      </c>
      <c r="O519" s="9">
        <f t="shared" si="101"/>
        <v>0</v>
      </c>
      <c r="P519" s="9">
        <f t="shared" si="101"/>
        <v>0</v>
      </c>
      <c r="Q519" s="9">
        <f t="shared" si="101"/>
        <v>0</v>
      </c>
      <c r="R519" t="s">
        <v>528</v>
      </c>
    </row>
    <row r="520" spans="1:18" x14ac:dyDescent="0.25">
      <c r="A520" s="8">
        <v>42979.878379629627</v>
      </c>
      <c r="B520" s="9">
        <f t="shared" si="102"/>
        <v>0</v>
      </c>
      <c r="C520" s="10" t="b">
        <f t="shared" si="96"/>
        <v>0</v>
      </c>
      <c r="D520" s="10" t="b">
        <f t="shared" si="97"/>
        <v>0</v>
      </c>
      <c r="E520" s="9" t="e">
        <f t="shared" si="103"/>
        <v>#VALUE!</v>
      </c>
      <c r="F520" s="11" t="e">
        <f t="shared" si="98"/>
        <v>#VALUE!</v>
      </c>
      <c r="G520" s="10" t="b">
        <f t="shared" si="104"/>
        <v>0</v>
      </c>
      <c r="H520" s="11">
        <f xml:space="preserve"> created_at - HLOOKUP(YEAR(created_at),[1]!Start_Dates,3,0)</f>
        <v>9.8783796296265791</v>
      </c>
      <c r="I520" s="10" t="str">
        <f t="shared" si="99"/>
        <v>No</v>
      </c>
      <c r="J520" s="9">
        <f t="shared" si="100"/>
        <v>2017</v>
      </c>
      <c r="K520" s="9">
        <f t="shared" si="101"/>
        <v>0</v>
      </c>
      <c r="L520" s="9">
        <f t="shared" si="101"/>
        <v>0</v>
      </c>
      <c r="M520" s="9">
        <f t="shared" si="101"/>
        <v>0</v>
      </c>
      <c r="N520" s="9">
        <f t="shared" si="101"/>
        <v>0</v>
      </c>
      <c r="O520" s="9">
        <f t="shared" si="101"/>
        <v>0</v>
      </c>
      <c r="P520" s="9">
        <f t="shared" si="101"/>
        <v>0</v>
      </c>
      <c r="Q520" s="9">
        <f t="shared" si="101"/>
        <v>0</v>
      </c>
      <c r="R520" t="s">
        <v>529</v>
      </c>
    </row>
    <row r="521" spans="1:18" x14ac:dyDescent="0.25">
      <c r="A521" s="8">
        <v>42979.982986111107</v>
      </c>
      <c r="B521" s="9">
        <f t="shared" si="102"/>
        <v>2</v>
      </c>
      <c r="C521" s="10" t="b">
        <f t="shared" si="96"/>
        <v>1</v>
      </c>
      <c r="D521" s="10" t="b">
        <f t="shared" si="97"/>
        <v>1</v>
      </c>
      <c r="E521" s="9">
        <f t="shared" si="103"/>
        <v>2</v>
      </c>
      <c r="F521" s="11" t="e">
        <f t="shared" si="98"/>
        <v>#VALUE!</v>
      </c>
      <c r="G521" s="10" t="b">
        <f t="shared" si="104"/>
        <v>0</v>
      </c>
      <c r="H521" s="11">
        <f xml:space="preserve"> created_at - HLOOKUP(YEAR(created_at),[1]!Start_Dates,3,0)</f>
        <v>9.9829861111065838</v>
      </c>
      <c r="I521" s="10" t="str">
        <f t="shared" si="99"/>
        <v>Yes</v>
      </c>
      <c r="J521" s="9">
        <f t="shared" si="100"/>
        <v>2017</v>
      </c>
      <c r="K521" s="9">
        <f t="shared" si="101"/>
        <v>0</v>
      </c>
      <c r="L521" s="9">
        <f t="shared" si="101"/>
        <v>0</v>
      </c>
      <c r="M521" s="9">
        <f t="shared" si="101"/>
        <v>0</v>
      </c>
      <c r="N521" s="9">
        <f t="shared" si="101"/>
        <v>2</v>
      </c>
      <c r="O521" s="9">
        <f t="shared" si="101"/>
        <v>0</v>
      </c>
      <c r="P521" s="9">
        <f t="shared" si="101"/>
        <v>0</v>
      </c>
      <c r="Q521" s="9">
        <f t="shared" si="101"/>
        <v>0</v>
      </c>
      <c r="R521" t="s">
        <v>530</v>
      </c>
    </row>
    <row r="522" spans="1:18" x14ac:dyDescent="0.25">
      <c r="A522" s="8">
        <v>42980.002152777779</v>
      </c>
      <c r="B522" s="9">
        <f t="shared" si="102"/>
        <v>2</v>
      </c>
      <c r="C522" s="10" t="b">
        <f t="shared" si="96"/>
        <v>1</v>
      </c>
      <c r="D522" s="10" t="b">
        <f t="shared" si="97"/>
        <v>1</v>
      </c>
      <c r="E522" s="9">
        <f t="shared" si="103"/>
        <v>2</v>
      </c>
      <c r="F522" s="11" t="e">
        <f t="shared" si="98"/>
        <v>#VALUE!</v>
      </c>
      <c r="G522" s="10" t="b">
        <f t="shared" si="104"/>
        <v>0</v>
      </c>
      <c r="H522" s="11">
        <f xml:space="preserve"> created_at - HLOOKUP(YEAR(created_at),[1]!Start_Dates,3,0)</f>
        <v>10.002152777778974</v>
      </c>
      <c r="I522" s="10" t="str">
        <f t="shared" si="99"/>
        <v>Yes</v>
      </c>
      <c r="J522" s="9">
        <f t="shared" si="100"/>
        <v>2017</v>
      </c>
      <c r="K522" s="9">
        <f t="shared" si="101"/>
        <v>0</v>
      </c>
      <c r="L522" s="9">
        <f t="shared" si="101"/>
        <v>0</v>
      </c>
      <c r="M522" s="9">
        <f t="shared" si="101"/>
        <v>0</v>
      </c>
      <c r="N522" s="9">
        <f t="shared" si="101"/>
        <v>2</v>
      </c>
      <c r="O522" s="9">
        <f t="shared" si="101"/>
        <v>0</v>
      </c>
      <c r="P522" s="9">
        <f t="shared" si="101"/>
        <v>0</v>
      </c>
      <c r="Q522" s="9">
        <f t="shared" si="101"/>
        <v>0</v>
      </c>
      <c r="R522" t="s">
        <v>531</v>
      </c>
    </row>
    <row r="523" spans="1:18" x14ac:dyDescent="0.25">
      <c r="A523" s="8">
        <v>42980.63994212963</v>
      </c>
      <c r="B523" s="9">
        <f t="shared" si="102"/>
        <v>2</v>
      </c>
      <c r="C523" s="10" t="b">
        <f t="shared" si="96"/>
        <v>1</v>
      </c>
      <c r="D523" s="10" t="b">
        <f t="shared" si="97"/>
        <v>1</v>
      </c>
      <c r="E523" s="9">
        <f t="shared" si="103"/>
        <v>2</v>
      </c>
      <c r="F523" s="11" t="e">
        <f t="shared" si="98"/>
        <v>#VALUE!</v>
      </c>
      <c r="G523" s="10" t="b">
        <f t="shared" si="104"/>
        <v>0</v>
      </c>
      <c r="H523" s="11">
        <f xml:space="preserve"> created_at - HLOOKUP(YEAR(created_at),[1]!Start_Dates,3,0)</f>
        <v>10.639942129630072</v>
      </c>
      <c r="I523" s="10" t="str">
        <f t="shared" si="99"/>
        <v>Yes</v>
      </c>
      <c r="J523" s="9">
        <f t="shared" si="100"/>
        <v>2017</v>
      </c>
      <c r="K523" s="9">
        <f t="shared" si="101"/>
        <v>0</v>
      </c>
      <c r="L523" s="9">
        <f t="shared" si="101"/>
        <v>0</v>
      </c>
      <c r="M523" s="9">
        <f t="shared" si="101"/>
        <v>0</v>
      </c>
      <c r="N523" s="9">
        <f t="shared" si="101"/>
        <v>2</v>
      </c>
      <c r="O523" s="9">
        <f t="shared" si="101"/>
        <v>0</v>
      </c>
      <c r="P523" s="9">
        <f t="shared" si="101"/>
        <v>0</v>
      </c>
      <c r="Q523" s="9">
        <f t="shared" si="101"/>
        <v>0</v>
      </c>
      <c r="R523" t="s">
        <v>532</v>
      </c>
    </row>
    <row r="524" spans="1:18" x14ac:dyDescent="0.25">
      <c r="A524" s="8">
        <v>42980.651736111111</v>
      </c>
      <c r="B524" s="9">
        <f t="shared" si="102"/>
        <v>0</v>
      </c>
      <c r="C524" s="10" t="b">
        <f t="shared" si="96"/>
        <v>0</v>
      </c>
      <c r="D524" s="10" t="b">
        <f t="shared" si="97"/>
        <v>0</v>
      </c>
      <c r="E524" s="9" t="e">
        <f t="shared" si="103"/>
        <v>#VALUE!</v>
      </c>
      <c r="F524" s="11" t="e">
        <f t="shared" si="98"/>
        <v>#VALUE!</v>
      </c>
      <c r="G524" s="10" t="b">
        <f t="shared" si="104"/>
        <v>0</v>
      </c>
      <c r="H524" s="11">
        <f xml:space="preserve"> created_at - HLOOKUP(YEAR(created_at),[1]!Start_Dates,3,0)</f>
        <v>10.651736111110949</v>
      </c>
      <c r="I524" s="10" t="str">
        <f t="shared" si="99"/>
        <v>No</v>
      </c>
      <c r="J524" s="9">
        <f t="shared" si="100"/>
        <v>2017</v>
      </c>
      <c r="K524" s="9">
        <f t="shared" si="101"/>
        <v>0</v>
      </c>
      <c r="L524" s="9">
        <f t="shared" si="101"/>
        <v>0</v>
      </c>
      <c r="M524" s="9">
        <f t="shared" si="101"/>
        <v>0</v>
      </c>
      <c r="N524" s="9">
        <f t="shared" si="101"/>
        <v>0</v>
      </c>
      <c r="O524" s="9">
        <f t="shared" si="101"/>
        <v>0</v>
      </c>
      <c r="P524" s="9">
        <f t="shared" si="101"/>
        <v>0</v>
      </c>
      <c r="Q524" s="9">
        <f t="shared" si="101"/>
        <v>0</v>
      </c>
      <c r="R524" t="s">
        <v>529</v>
      </c>
    </row>
    <row r="525" spans="1:18" x14ac:dyDescent="0.25">
      <c r="A525" s="8">
        <v>42980.672696759262</v>
      </c>
      <c r="B525" s="9">
        <f t="shared" si="102"/>
        <v>2</v>
      </c>
      <c r="C525" s="10" t="b">
        <f t="shared" si="96"/>
        <v>1</v>
      </c>
      <c r="D525" s="10" t="b">
        <f t="shared" si="97"/>
        <v>1</v>
      </c>
      <c r="E525" s="9">
        <f t="shared" si="103"/>
        <v>2</v>
      </c>
      <c r="F525" s="11" t="e">
        <f t="shared" si="98"/>
        <v>#VALUE!</v>
      </c>
      <c r="G525" s="10" t="b">
        <f t="shared" si="104"/>
        <v>0</v>
      </c>
      <c r="H525" s="11">
        <f xml:space="preserve"> created_at - HLOOKUP(YEAR(created_at),[1]!Start_Dates,3,0)</f>
        <v>10.67269675926218</v>
      </c>
      <c r="I525" s="10" t="str">
        <f t="shared" si="99"/>
        <v>Yes</v>
      </c>
      <c r="J525" s="9">
        <f t="shared" si="100"/>
        <v>2017</v>
      </c>
      <c r="K525" s="9">
        <f t="shared" si="101"/>
        <v>0</v>
      </c>
      <c r="L525" s="9">
        <f t="shared" si="101"/>
        <v>0</v>
      </c>
      <c r="M525" s="9">
        <f t="shared" si="101"/>
        <v>0</v>
      </c>
      <c r="N525" s="9">
        <f t="shared" si="101"/>
        <v>2</v>
      </c>
      <c r="O525" s="9">
        <f t="shared" si="101"/>
        <v>0</v>
      </c>
      <c r="P525" s="9">
        <f t="shared" si="101"/>
        <v>0</v>
      </c>
      <c r="Q525" s="9">
        <f t="shared" si="101"/>
        <v>0</v>
      </c>
      <c r="R525" t="s">
        <v>533</v>
      </c>
    </row>
    <row r="526" spans="1:18" x14ac:dyDescent="0.25">
      <c r="A526" s="8">
        <v>42980.715960648151</v>
      </c>
      <c r="B526" s="9">
        <f t="shared" si="102"/>
        <v>1</v>
      </c>
      <c r="C526" s="10" t="b">
        <f t="shared" si="96"/>
        <v>1</v>
      </c>
      <c r="D526" s="10" t="b">
        <f t="shared" si="97"/>
        <v>1</v>
      </c>
      <c r="E526" s="9">
        <f t="shared" si="103"/>
        <v>1</v>
      </c>
      <c r="F526" s="11" t="e">
        <f t="shared" si="98"/>
        <v>#VALUE!</v>
      </c>
      <c r="G526" s="10" t="b">
        <f t="shared" si="104"/>
        <v>0</v>
      </c>
      <c r="H526" s="11">
        <f xml:space="preserve"> created_at - HLOOKUP(YEAR(created_at),[1]!Start_Dates,3,0)</f>
        <v>10.71596064815094</v>
      </c>
      <c r="I526" s="10" t="str">
        <f t="shared" si="99"/>
        <v>Yes</v>
      </c>
      <c r="J526" s="9">
        <f t="shared" si="100"/>
        <v>2017</v>
      </c>
      <c r="K526" s="9">
        <f t="shared" si="101"/>
        <v>0</v>
      </c>
      <c r="L526" s="9">
        <f t="shared" si="101"/>
        <v>0</v>
      </c>
      <c r="M526" s="9">
        <f t="shared" si="101"/>
        <v>0</v>
      </c>
      <c r="N526" s="9">
        <f t="shared" si="101"/>
        <v>1</v>
      </c>
      <c r="O526" s="9">
        <f t="shared" si="101"/>
        <v>0</v>
      </c>
      <c r="P526" s="9">
        <f t="shared" si="101"/>
        <v>0</v>
      </c>
      <c r="Q526" s="9">
        <f t="shared" si="101"/>
        <v>0</v>
      </c>
      <c r="R526" t="s">
        <v>534</v>
      </c>
    </row>
    <row r="527" spans="1:18" x14ac:dyDescent="0.25">
      <c r="A527" s="8">
        <v>42980.755173611113</v>
      </c>
      <c r="B527" s="9">
        <f t="shared" si="102"/>
        <v>1</v>
      </c>
      <c r="C527" s="10" t="b">
        <f t="shared" si="96"/>
        <v>1</v>
      </c>
      <c r="D527" s="10" t="b">
        <f t="shared" si="97"/>
        <v>1</v>
      </c>
      <c r="E527" s="9">
        <f t="shared" si="103"/>
        <v>1</v>
      </c>
      <c r="F527" s="11" t="e">
        <f t="shared" si="98"/>
        <v>#VALUE!</v>
      </c>
      <c r="G527" s="10" t="b">
        <f t="shared" si="104"/>
        <v>0</v>
      </c>
      <c r="H527" s="11">
        <f xml:space="preserve"> created_at - HLOOKUP(YEAR(created_at),[1]!Start_Dates,3,0)</f>
        <v>10.755173611112696</v>
      </c>
      <c r="I527" s="10" t="str">
        <f t="shared" si="99"/>
        <v>Yes</v>
      </c>
      <c r="J527" s="9">
        <f t="shared" si="100"/>
        <v>2017</v>
      </c>
      <c r="K527" s="9">
        <f t="shared" si="101"/>
        <v>0</v>
      </c>
      <c r="L527" s="9">
        <f t="shared" si="101"/>
        <v>0</v>
      </c>
      <c r="M527" s="9">
        <f t="shared" si="101"/>
        <v>0</v>
      </c>
      <c r="N527" s="9">
        <f t="shared" si="101"/>
        <v>1</v>
      </c>
      <c r="O527" s="9">
        <f t="shared" si="101"/>
        <v>0</v>
      </c>
      <c r="P527" s="9">
        <f t="shared" si="101"/>
        <v>0</v>
      </c>
      <c r="Q527" s="9">
        <f t="shared" si="101"/>
        <v>0</v>
      </c>
      <c r="R527" t="s">
        <v>535</v>
      </c>
    </row>
    <row r="528" spans="1:18" x14ac:dyDescent="0.25">
      <c r="A528" s="8">
        <v>42980.79420138889</v>
      </c>
      <c r="B528" s="9">
        <f t="shared" si="102"/>
        <v>2</v>
      </c>
      <c r="C528" s="10" t="b">
        <f t="shared" si="96"/>
        <v>1</v>
      </c>
      <c r="D528" s="10" t="b">
        <f t="shared" si="97"/>
        <v>1</v>
      </c>
      <c r="E528" s="9">
        <f t="shared" si="103"/>
        <v>2</v>
      </c>
      <c r="F528" s="11" t="e">
        <f t="shared" si="98"/>
        <v>#VALUE!</v>
      </c>
      <c r="G528" s="10" t="b">
        <f t="shared" si="104"/>
        <v>0</v>
      </c>
      <c r="H528" s="11">
        <f xml:space="preserve"> created_at - HLOOKUP(YEAR(created_at),[1]!Start_Dates,3,0)</f>
        <v>10.794201388889633</v>
      </c>
      <c r="I528" s="10" t="str">
        <f t="shared" si="99"/>
        <v>Yes</v>
      </c>
      <c r="J528" s="9">
        <f t="shared" si="100"/>
        <v>2017</v>
      </c>
      <c r="K528" s="9">
        <f t="shared" si="101"/>
        <v>0</v>
      </c>
      <c r="L528" s="9">
        <f t="shared" si="101"/>
        <v>0</v>
      </c>
      <c r="M528" s="9">
        <f t="shared" si="101"/>
        <v>0</v>
      </c>
      <c r="N528" s="9">
        <f t="shared" si="101"/>
        <v>2</v>
      </c>
      <c r="O528" s="9">
        <f t="shared" si="101"/>
        <v>0</v>
      </c>
      <c r="P528" s="9">
        <f t="shared" si="101"/>
        <v>0</v>
      </c>
      <c r="Q528" s="9">
        <f t="shared" si="101"/>
        <v>0</v>
      </c>
      <c r="R528" t="s">
        <v>536</v>
      </c>
    </row>
    <row r="529" spans="1:18" x14ac:dyDescent="0.25">
      <c r="A529" s="8">
        <v>42980.818645833337</v>
      </c>
      <c r="B529" s="9">
        <f t="shared" si="102"/>
        <v>0</v>
      </c>
      <c r="C529" s="10" t="b">
        <f t="shared" si="96"/>
        <v>0</v>
      </c>
      <c r="D529" s="10" t="b">
        <f t="shared" si="97"/>
        <v>0</v>
      </c>
      <c r="E529" s="9" t="e">
        <f t="shared" si="103"/>
        <v>#VALUE!</v>
      </c>
      <c r="F529" s="11" t="e">
        <f t="shared" si="98"/>
        <v>#VALUE!</v>
      </c>
      <c r="G529" s="10" t="b">
        <f t="shared" si="104"/>
        <v>0</v>
      </c>
      <c r="H529" s="11">
        <f xml:space="preserve"> created_at - HLOOKUP(YEAR(created_at),[1]!Start_Dates,3,0)</f>
        <v>10.818645833336632</v>
      </c>
      <c r="I529" s="10" t="str">
        <f t="shared" si="99"/>
        <v>No</v>
      </c>
      <c r="J529" s="9">
        <f t="shared" si="100"/>
        <v>2017</v>
      </c>
      <c r="K529" s="9">
        <f t="shared" si="101"/>
        <v>0</v>
      </c>
      <c r="L529" s="9">
        <f t="shared" si="101"/>
        <v>0</v>
      </c>
      <c r="M529" s="9">
        <f t="shared" si="101"/>
        <v>0</v>
      </c>
      <c r="N529" s="9">
        <f t="shared" si="101"/>
        <v>0</v>
      </c>
      <c r="O529" s="9">
        <f t="shared" si="101"/>
        <v>0</v>
      </c>
      <c r="P529" s="9">
        <f t="shared" si="101"/>
        <v>0</v>
      </c>
      <c r="Q529" s="9">
        <f t="shared" si="101"/>
        <v>0</v>
      </c>
      <c r="R529" t="s">
        <v>537</v>
      </c>
    </row>
    <row r="530" spans="1:18" x14ac:dyDescent="0.25">
      <c r="A530" s="8">
        <v>42980.888055555559</v>
      </c>
      <c r="B530" s="9">
        <f t="shared" si="102"/>
        <v>2</v>
      </c>
      <c r="C530" s="10" t="b">
        <f t="shared" si="96"/>
        <v>1</v>
      </c>
      <c r="D530" s="10" t="b">
        <f t="shared" si="97"/>
        <v>1</v>
      </c>
      <c r="E530" s="9">
        <f t="shared" si="103"/>
        <v>2</v>
      </c>
      <c r="F530" s="11" t="e">
        <f t="shared" si="98"/>
        <v>#VALUE!</v>
      </c>
      <c r="G530" s="10" t="b">
        <f t="shared" si="104"/>
        <v>0</v>
      </c>
      <c r="H530" s="11">
        <f xml:space="preserve"> created_at - HLOOKUP(YEAR(created_at),[1]!Start_Dates,3,0)</f>
        <v>10.888055555558822</v>
      </c>
      <c r="I530" s="10" t="str">
        <f t="shared" si="99"/>
        <v>Yes</v>
      </c>
      <c r="J530" s="9">
        <f t="shared" si="100"/>
        <v>2017</v>
      </c>
      <c r="K530" s="9">
        <f t="shared" ref="K530:Q545" si="105">IF(Data_Year = K$1, Hours_Wait, 0)</f>
        <v>0</v>
      </c>
      <c r="L530" s="9">
        <f t="shared" si="105"/>
        <v>0</v>
      </c>
      <c r="M530" s="9">
        <f t="shared" si="105"/>
        <v>0</v>
      </c>
      <c r="N530" s="9">
        <f t="shared" si="105"/>
        <v>2</v>
      </c>
      <c r="O530" s="9">
        <f t="shared" si="105"/>
        <v>0</v>
      </c>
      <c r="P530" s="9">
        <f t="shared" si="105"/>
        <v>0</v>
      </c>
      <c r="Q530" s="9">
        <f t="shared" si="105"/>
        <v>0</v>
      </c>
      <c r="R530" t="s">
        <v>538</v>
      </c>
    </row>
    <row r="531" spans="1:18" x14ac:dyDescent="0.25">
      <c r="A531" s="8">
        <v>42980.917951388888</v>
      </c>
      <c r="B531" s="9">
        <f t="shared" si="102"/>
        <v>2</v>
      </c>
      <c r="C531" s="10" t="b">
        <f t="shared" si="96"/>
        <v>1</v>
      </c>
      <c r="D531" s="10" t="b">
        <f t="shared" si="97"/>
        <v>1</v>
      </c>
      <c r="E531" s="9">
        <f t="shared" si="103"/>
        <v>2</v>
      </c>
      <c r="F531" s="11" t="e">
        <f t="shared" si="98"/>
        <v>#VALUE!</v>
      </c>
      <c r="G531" s="10" t="b">
        <f t="shared" si="104"/>
        <v>0</v>
      </c>
      <c r="H531" s="11">
        <f xml:space="preserve"> created_at - HLOOKUP(YEAR(created_at),[1]!Start_Dates,3,0)</f>
        <v>10.917951388888469</v>
      </c>
      <c r="I531" s="10" t="str">
        <f t="shared" si="99"/>
        <v>Yes</v>
      </c>
      <c r="J531" s="9">
        <f t="shared" si="100"/>
        <v>2017</v>
      </c>
      <c r="K531" s="9">
        <f t="shared" si="105"/>
        <v>0</v>
      </c>
      <c r="L531" s="9">
        <f t="shared" si="105"/>
        <v>0</v>
      </c>
      <c r="M531" s="9">
        <f t="shared" si="105"/>
        <v>0</v>
      </c>
      <c r="N531" s="9">
        <f t="shared" si="105"/>
        <v>2</v>
      </c>
      <c r="O531" s="9">
        <f t="shared" si="105"/>
        <v>0</v>
      </c>
      <c r="P531" s="9">
        <f t="shared" si="105"/>
        <v>0</v>
      </c>
      <c r="Q531" s="9">
        <f t="shared" si="105"/>
        <v>0</v>
      </c>
      <c r="R531" t="s">
        <v>539</v>
      </c>
    </row>
    <row r="532" spans="1:18" x14ac:dyDescent="0.25">
      <c r="A532" s="8">
        <v>42980.92050925926</v>
      </c>
      <c r="B532" s="9">
        <f t="shared" si="102"/>
        <v>0</v>
      </c>
      <c r="C532" s="10" t="b">
        <f t="shared" si="96"/>
        <v>0</v>
      </c>
      <c r="D532" s="10" t="b">
        <f t="shared" si="97"/>
        <v>0</v>
      </c>
      <c r="E532" s="9" t="e">
        <f t="shared" si="103"/>
        <v>#VALUE!</v>
      </c>
      <c r="F532" s="11" t="e">
        <f t="shared" si="98"/>
        <v>#VALUE!</v>
      </c>
      <c r="G532" s="10" t="b">
        <f t="shared" si="104"/>
        <v>0</v>
      </c>
      <c r="H532" s="11">
        <f xml:space="preserve"> created_at - HLOOKUP(YEAR(created_at),[1]!Start_Dates,3,0)</f>
        <v>10.920509259260143</v>
      </c>
      <c r="I532" s="10" t="str">
        <f t="shared" si="99"/>
        <v>No</v>
      </c>
      <c r="J532" s="9">
        <f t="shared" si="100"/>
        <v>2017</v>
      </c>
      <c r="K532" s="9">
        <f t="shared" si="105"/>
        <v>0</v>
      </c>
      <c r="L532" s="9">
        <f t="shared" si="105"/>
        <v>0</v>
      </c>
      <c r="M532" s="9">
        <f t="shared" si="105"/>
        <v>0</v>
      </c>
      <c r="N532" s="9">
        <f t="shared" si="105"/>
        <v>0</v>
      </c>
      <c r="O532" s="9">
        <f t="shared" si="105"/>
        <v>0</v>
      </c>
      <c r="P532" s="9">
        <f t="shared" si="105"/>
        <v>0</v>
      </c>
      <c r="Q532" s="9">
        <f t="shared" si="105"/>
        <v>0</v>
      </c>
      <c r="R532" t="s">
        <v>540</v>
      </c>
    </row>
    <row r="533" spans="1:18" x14ac:dyDescent="0.25">
      <c r="A533" s="8">
        <v>42980.96125</v>
      </c>
      <c r="B533" s="9">
        <f t="shared" si="102"/>
        <v>2</v>
      </c>
      <c r="C533" s="10" t="b">
        <f t="shared" si="96"/>
        <v>1</v>
      </c>
      <c r="D533" s="10" t="b">
        <f t="shared" si="97"/>
        <v>1</v>
      </c>
      <c r="E533" s="9">
        <f t="shared" si="103"/>
        <v>2</v>
      </c>
      <c r="F533" s="11" t="e">
        <f t="shared" si="98"/>
        <v>#VALUE!</v>
      </c>
      <c r="G533" s="10" t="b">
        <f t="shared" si="104"/>
        <v>0</v>
      </c>
      <c r="H533" s="11">
        <f xml:space="preserve"> created_at - HLOOKUP(YEAR(created_at),[1]!Start_Dates,3,0)</f>
        <v>10.961250000000291</v>
      </c>
      <c r="I533" s="10" t="str">
        <f t="shared" si="99"/>
        <v>Yes</v>
      </c>
      <c r="J533" s="9">
        <f t="shared" si="100"/>
        <v>2017</v>
      </c>
      <c r="K533" s="9">
        <f t="shared" si="105"/>
        <v>0</v>
      </c>
      <c r="L533" s="9">
        <f t="shared" si="105"/>
        <v>0</v>
      </c>
      <c r="M533" s="9">
        <f t="shared" si="105"/>
        <v>0</v>
      </c>
      <c r="N533" s="9">
        <f t="shared" si="105"/>
        <v>2</v>
      </c>
      <c r="O533" s="9">
        <f t="shared" si="105"/>
        <v>0</v>
      </c>
      <c r="P533" s="9">
        <f t="shared" si="105"/>
        <v>0</v>
      </c>
      <c r="Q533" s="9">
        <f t="shared" si="105"/>
        <v>0</v>
      </c>
      <c r="R533" t="s">
        <v>541</v>
      </c>
    </row>
    <row r="534" spans="1:18" x14ac:dyDescent="0.25">
      <c r="A534" s="8">
        <v>42981.01767361111</v>
      </c>
      <c r="B534" s="9">
        <f t="shared" si="102"/>
        <v>2</v>
      </c>
      <c r="C534" s="10" t="b">
        <f t="shared" si="96"/>
        <v>1</v>
      </c>
      <c r="D534" s="10" t="b">
        <f t="shared" si="97"/>
        <v>1</v>
      </c>
      <c r="E534" s="9">
        <f t="shared" si="103"/>
        <v>2</v>
      </c>
      <c r="F534" s="11" t="e">
        <f t="shared" si="98"/>
        <v>#VALUE!</v>
      </c>
      <c r="G534" s="10" t="b">
        <f t="shared" si="104"/>
        <v>0</v>
      </c>
      <c r="H534" s="11">
        <f xml:space="preserve"> created_at - HLOOKUP(YEAR(created_at),[1]!Start_Dates,3,0)</f>
        <v>11.017673611109785</v>
      </c>
      <c r="I534" s="10" t="str">
        <f t="shared" si="99"/>
        <v>Yes</v>
      </c>
      <c r="J534" s="9">
        <f t="shared" si="100"/>
        <v>2017</v>
      </c>
      <c r="K534" s="9">
        <f t="shared" si="105"/>
        <v>0</v>
      </c>
      <c r="L534" s="9">
        <f t="shared" si="105"/>
        <v>0</v>
      </c>
      <c r="M534" s="9">
        <f t="shared" si="105"/>
        <v>0</v>
      </c>
      <c r="N534" s="9">
        <f t="shared" si="105"/>
        <v>2</v>
      </c>
      <c r="O534" s="9">
        <f t="shared" si="105"/>
        <v>0</v>
      </c>
      <c r="P534" s="9">
        <f t="shared" si="105"/>
        <v>0</v>
      </c>
      <c r="Q534" s="9">
        <f t="shared" si="105"/>
        <v>0</v>
      </c>
      <c r="R534" t="s">
        <v>542</v>
      </c>
    </row>
    <row r="535" spans="1:18" x14ac:dyDescent="0.25">
      <c r="A535" s="8">
        <v>42981.058206018519</v>
      </c>
      <c r="B535" s="9">
        <f t="shared" si="102"/>
        <v>1</v>
      </c>
      <c r="C535" s="10" t="b">
        <f t="shared" si="96"/>
        <v>1</v>
      </c>
      <c r="D535" s="10" t="b">
        <f t="shared" si="97"/>
        <v>1</v>
      </c>
      <c r="E535" s="9">
        <f t="shared" si="103"/>
        <v>1</v>
      </c>
      <c r="F535" s="11" t="e">
        <f t="shared" si="98"/>
        <v>#VALUE!</v>
      </c>
      <c r="G535" s="10" t="b">
        <f t="shared" si="104"/>
        <v>0</v>
      </c>
      <c r="H535" s="11">
        <f xml:space="preserve"> created_at - HLOOKUP(YEAR(created_at),[1]!Start_Dates,3,0)</f>
        <v>11.058206018518831</v>
      </c>
      <c r="I535" s="10" t="str">
        <f t="shared" si="99"/>
        <v>Yes</v>
      </c>
      <c r="J535" s="9">
        <f t="shared" si="100"/>
        <v>2017</v>
      </c>
      <c r="K535" s="9">
        <f t="shared" si="105"/>
        <v>0</v>
      </c>
      <c r="L535" s="9">
        <f t="shared" si="105"/>
        <v>0</v>
      </c>
      <c r="M535" s="9">
        <f t="shared" si="105"/>
        <v>0</v>
      </c>
      <c r="N535" s="9">
        <f t="shared" si="105"/>
        <v>1</v>
      </c>
      <c r="O535" s="9">
        <f t="shared" si="105"/>
        <v>0</v>
      </c>
      <c r="P535" s="9">
        <f t="shared" si="105"/>
        <v>0</v>
      </c>
      <c r="Q535" s="9">
        <f t="shared" si="105"/>
        <v>0</v>
      </c>
      <c r="R535" t="s">
        <v>543</v>
      </c>
    </row>
    <row r="536" spans="1:18" x14ac:dyDescent="0.25">
      <c r="A536" s="8">
        <v>42981.084490740737</v>
      </c>
      <c r="B536" s="9">
        <f t="shared" si="102"/>
        <v>1</v>
      </c>
      <c r="C536" s="10" t="b">
        <f t="shared" si="96"/>
        <v>1</v>
      </c>
      <c r="D536" s="10" t="b">
        <f t="shared" si="97"/>
        <v>1</v>
      </c>
      <c r="E536" s="9">
        <f t="shared" si="103"/>
        <v>1</v>
      </c>
      <c r="F536" s="11" t="e">
        <f t="shared" si="98"/>
        <v>#VALUE!</v>
      </c>
      <c r="G536" s="10" t="b">
        <f t="shared" si="104"/>
        <v>0</v>
      </c>
      <c r="H536" s="11">
        <f xml:space="preserve"> created_at - HLOOKUP(YEAR(created_at),[1]!Start_Dates,3,0)</f>
        <v>11.084490740737238</v>
      </c>
      <c r="I536" s="10" t="str">
        <f t="shared" si="99"/>
        <v>Yes</v>
      </c>
      <c r="J536" s="9">
        <f t="shared" si="100"/>
        <v>2017</v>
      </c>
      <c r="K536" s="9">
        <f t="shared" si="105"/>
        <v>0</v>
      </c>
      <c r="L536" s="9">
        <f t="shared" si="105"/>
        <v>0</v>
      </c>
      <c r="M536" s="9">
        <f t="shared" si="105"/>
        <v>0</v>
      </c>
      <c r="N536" s="9">
        <f t="shared" si="105"/>
        <v>1</v>
      </c>
      <c r="O536" s="9">
        <f t="shared" si="105"/>
        <v>0</v>
      </c>
      <c r="P536" s="9">
        <f t="shared" si="105"/>
        <v>0</v>
      </c>
      <c r="Q536" s="9">
        <f t="shared" si="105"/>
        <v>0</v>
      </c>
      <c r="R536" t="s">
        <v>544</v>
      </c>
    </row>
    <row r="537" spans="1:18" x14ac:dyDescent="0.25">
      <c r="A537" s="8">
        <v>42981.106412037043</v>
      </c>
      <c r="B537" s="9">
        <f t="shared" si="102"/>
        <v>0</v>
      </c>
      <c r="C537" s="10" t="b">
        <f t="shared" si="96"/>
        <v>0</v>
      </c>
      <c r="D537" s="10" t="b">
        <f t="shared" si="97"/>
        <v>0</v>
      </c>
      <c r="E537" s="9" t="e">
        <f t="shared" si="103"/>
        <v>#VALUE!</v>
      </c>
      <c r="F537" s="11" t="e">
        <f t="shared" si="98"/>
        <v>#VALUE!</v>
      </c>
      <c r="G537" s="10" t="b">
        <f t="shared" si="104"/>
        <v>0</v>
      </c>
      <c r="H537" s="11">
        <f xml:space="preserve"> created_at - HLOOKUP(YEAR(created_at),[1]!Start_Dates,3,0)</f>
        <v>11.106412037042901</v>
      </c>
      <c r="I537" s="10" t="str">
        <f t="shared" si="99"/>
        <v>No</v>
      </c>
      <c r="J537" s="9">
        <f t="shared" si="100"/>
        <v>2017</v>
      </c>
      <c r="K537" s="9">
        <f t="shared" si="105"/>
        <v>0</v>
      </c>
      <c r="L537" s="9">
        <f t="shared" si="105"/>
        <v>0</v>
      </c>
      <c r="M537" s="9">
        <f t="shared" si="105"/>
        <v>0</v>
      </c>
      <c r="N537" s="9">
        <f t="shared" si="105"/>
        <v>0</v>
      </c>
      <c r="O537" s="9">
        <f t="shared" si="105"/>
        <v>0</v>
      </c>
      <c r="P537" s="9">
        <f t="shared" si="105"/>
        <v>0</v>
      </c>
      <c r="Q537" s="9">
        <f t="shared" si="105"/>
        <v>0</v>
      </c>
      <c r="R537" t="s">
        <v>545</v>
      </c>
    </row>
    <row r="538" spans="1:18" x14ac:dyDescent="0.25">
      <c r="A538" s="8">
        <v>42981.106932870367</v>
      </c>
      <c r="B538" s="9">
        <f t="shared" si="102"/>
        <v>0</v>
      </c>
      <c r="C538" s="10" t="b">
        <f t="shared" si="96"/>
        <v>0</v>
      </c>
      <c r="D538" s="10" t="b">
        <f t="shared" si="97"/>
        <v>0</v>
      </c>
      <c r="E538" s="9" t="e">
        <f t="shared" si="103"/>
        <v>#VALUE!</v>
      </c>
      <c r="F538" s="11" t="e">
        <f t="shared" si="98"/>
        <v>#VALUE!</v>
      </c>
      <c r="G538" s="10" t="b">
        <f t="shared" si="104"/>
        <v>0</v>
      </c>
      <c r="H538" s="11">
        <f xml:space="preserve"> created_at - HLOOKUP(YEAR(created_at),[1]!Start_Dates,3,0)</f>
        <v>11.106932870367018</v>
      </c>
      <c r="I538" s="10" t="str">
        <f t="shared" si="99"/>
        <v>No</v>
      </c>
      <c r="J538" s="9">
        <f t="shared" si="100"/>
        <v>2017</v>
      </c>
      <c r="K538" s="9">
        <f t="shared" si="105"/>
        <v>0</v>
      </c>
      <c r="L538" s="9">
        <f t="shared" si="105"/>
        <v>0</v>
      </c>
      <c r="M538" s="9">
        <f t="shared" si="105"/>
        <v>0</v>
      </c>
      <c r="N538" s="9">
        <f t="shared" si="105"/>
        <v>0</v>
      </c>
      <c r="O538" s="9">
        <f t="shared" si="105"/>
        <v>0</v>
      </c>
      <c r="P538" s="9">
        <f t="shared" si="105"/>
        <v>0</v>
      </c>
      <c r="Q538" s="9">
        <f t="shared" si="105"/>
        <v>0</v>
      </c>
      <c r="R538" t="s">
        <v>546</v>
      </c>
    </row>
    <row r="539" spans="1:18" x14ac:dyDescent="0.25">
      <c r="A539" s="8">
        <v>42981.107187499998</v>
      </c>
      <c r="B539" s="9">
        <f t="shared" si="102"/>
        <v>0</v>
      </c>
      <c r="C539" s="10" t="b">
        <f t="shared" si="96"/>
        <v>0</v>
      </c>
      <c r="D539" s="10" t="b">
        <f t="shared" si="97"/>
        <v>0</v>
      </c>
      <c r="E539" s="9" t="e">
        <f t="shared" si="103"/>
        <v>#VALUE!</v>
      </c>
      <c r="F539" s="11" t="e">
        <f t="shared" si="98"/>
        <v>#VALUE!</v>
      </c>
      <c r="G539" s="10" t="b">
        <f t="shared" si="104"/>
        <v>0</v>
      </c>
      <c r="H539" s="11">
        <f xml:space="preserve"> created_at - HLOOKUP(YEAR(created_at),[1]!Start_Dates,3,0)</f>
        <v>11.107187499997963</v>
      </c>
      <c r="I539" s="10" t="str">
        <f t="shared" si="99"/>
        <v>No</v>
      </c>
      <c r="J539" s="9">
        <f t="shared" si="100"/>
        <v>2017</v>
      </c>
      <c r="K539" s="9">
        <f t="shared" si="105"/>
        <v>0</v>
      </c>
      <c r="L539" s="9">
        <f t="shared" si="105"/>
        <v>0</v>
      </c>
      <c r="M539" s="9">
        <f t="shared" si="105"/>
        <v>0</v>
      </c>
      <c r="N539" s="9">
        <f t="shared" si="105"/>
        <v>0</v>
      </c>
      <c r="O539" s="9">
        <f t="shared" si="105"/>
        <v>0</v>
      </c>
      <c r="P539" s="9">
        <f t="shared" si="105"/>
        <v>0</v>
      </c>
      <c r="Q539" s="9">
        <f t="shared" si="105"/>
        <v>0</v>
      </c>
      <c r="R539" t="s">
        <v>547</v>
      </c>
    </row>
    <row r="540" spans="1:18" x14ac:dyDescent="0.25">
      <c r="A540" s="8">
        <v>42981.107569444437</v>
      </c>
      <c r="B540" s="9">
        <f t="shared" si="102"/>
        <v>0</v>
      </c>
      <c r="C540" s="10" t="b">
        <f t="shared" si="96"/>
        <v>0</v>
      </c>
      <c r="D540" s="10" t="b">
        <f t="shared" si="97"/>
        <v>0</v>
      </c>
      <c r="E540" s="9" t="e">
        <f t="shared" si="103"/>
        <v>#VALUE!</v>
      </c>
      <c r="F540" s="11" t="e">
        <f t="shared" si="98"/>
        <v>#VALUE!</v>
      </c>
      <c r="G540" s="10" t="b">
        <f t="shared" si="104"/>
        <v>0</v>
      </c>
      <c r="H540" s="11">
        <f xml:space="preserve"> created_at - HLOOKUP(YEAR(created_at),[1]!Start_Dates,3,0)</f>
        <v>11.107569444437104</v>
      </c>
      <c r="I540" s="10" t="str">
        <f t="shared" si="99"/>
        <v>No</v>
      </c>
      <c r="J540" s="9">
        <f t="shared" si="100"/>
        <v>2017</v>
      </c>
      <c r="K540" s="9">
        <f t="shared" si="105"/>
        <v>0</v>
      </c>
      <c r="L540" s="9">
        <f t="shared" si="105"/>
        <v>0</v>
      </c>
      <c r="M540" s="9">
        <f t="shared" si="105"/>
        <v>0</v>
      </c>
      <c r="N540" s="9">
        <f t="shared" si="105"/>
        <v>0</v>
      </c>
      <c r="O540" s="9">
        <f t="shared" si="105"/>
        <v>0</v>
      </c>
      <c r="P540" s="9">
        <f t="shared" si="105"/>
        <v>0</v>
      </c>
      <c r="Q540" s="9">
        <f t="shared" si="105"/>
        <v>0</v>
      </c>
      <c r="R540" t="s">
        <v>548</v>
      </c>
    </row>
    <row r="541" spans="1:18" x14ac:dyDescent="0.25">
      <c r="A541" s="8">
        <v>42981.107743055552</v>
      </c>
      <c r="B541" s="9">
        <f t="shared" si="102"/>
        <v>0</v>
      </c>
      <c r="C541" s="10" t="b">
        <f t="shared" si="96"/>
        <v>0</v>
      </c>
      <c r="D541" s="10" t="b">
        <f t="shared" si="97"/>
        <v>0</v>
      </c>
      <c r="E541" s="9" t="e">
        <f t="shared" si="103"/>
        <v>#VALUE!</v>
      </c>
      <c r="F541" s="11" t="e">
        <f t="shared" si="98"/>
        <v>#VALUE!</v>
      </c>
      <c r="G541" s="10" t="b">
        <f t="shared" si="104"/>
        <v>0</v>
      </c>
      <c r="H541" s="11">
        <f xml:space="preserve"> created_at - HLOOKUP(YEAR(created_at),[1]!Start_Dates,3,0)</f>
        <v>11.107743055552419</v>
      </c>
      <c r="I541" s="10" t="str">
        <f t="shared" si="99"/>
        <v>No</v>
      </c>
      <c r="J541" s="9">
        <f t="shared" si="100"/>
        <v>2017</v>
      </c>
      <c r="K541" s="9">
        <f t="shared" si="105"/>
        <v>0</v>
      </c>
      <c r="L541" s="9">
        <f t="shared" si="105"/>
        <v>0</v>
      </c>
      <c r="M541" s="9">
        <f t="shared" si="105"/>
        <v>0</v>
      </c>
      <c r="N541" s="9">
        <f t="shared" si="105"/>
        <v>0</v>
      </c>
      <c r="O541" s="9">
        <f t="shared" si="105"/>
        <v>0</v>
      </c>
      <c r="P541" s="9">
        <f t="shared" si="105"/>
        <v>0</v>
      </c>
      <c r="Q541" s="9">
        <f t="shared" si="105"/>
        <v>0</v>
      </c>
      <c r="R541" t="s">
        <v>549</v>
      </c>
    </row>
    <row r="542" spans="1:18" x14ac:dyDescent="0.25">
      <c r="A542" s="8">
        <v>42981.130543981482</v>
      </c>
      <c r="B542" s="9">
        <f t="shared" si="102"/>
        <v>1</v>
      </c>
      <c r="C542" s="10" t="b">
        <f t="shared" si="96"/>
        <v>1</v>
      </c>
      <c r="D542" s="10" t="b">
        <f t="shared" si="97"/>
        <v>1</v>
      </c>
      <c r="E542" s="9">
        <f t="shared" si="103"/>
        <v>1</v>
      </c>
      <c r="F542" s="11" t="e">
        <f t="shared" si="98"/>
        <v>#VALUE!</v>
      </c>
      <c r="G542" s="10" t="b">
        <f t="shared" si="104"/>
        <v>0</v>
      </c>
      <c r="H542" s="11">
        <f xml:space="preserve"> created_at - HLOOKUP(YEAR(created_at),[1]!Start_Dates,3,0)</f>
        <v>11.130543981482333</v>
      </c>
      <c r="I542" s="10" t="str">
        <f t="shared" si="99"/>
        <v>Yes</v>
      </c>
      <c r="J542" s="9">
        <f t="shared" si="100"/>
        <v>2017</v>
      </c>
      <c r="K542" s="9">
        <f t="shared" si="105"/>
        <v>0</v>
      </c>
      <c r="L542" s="9">
        <f t="shared" si="105"/>
        <v>0</v>
      </c>
      <c r="M542" s="9">
        <f t="shared" si="105"/>
        <v>0</v>
      </c>
      <c r="N542" s="9">
        <f t="shared" si="105"/>
        <v>1</v>
      </c>
      <c r="O542" s="9">
        <f t="shared" si="105"/>
        <v>0</v>
      </c>
      <c r="P542" s="9">
        <f t="shared" si="105"/>
        <v>0</v>
      </c>
      <c r="Q542" s="9">
        <f t="shared" si="105"/>
        <v>0</v>
      </c>
      <c r="R542" t="s">
        <v>550</v>
      </c>
    </row>
    <row r="543" spans="1:18" x14ac:dyDescent="0.25">
      <c r="A543" s="8">
        <v>42981.214409722219</v>
      </c>
      <c r="B543" s="9">
        <f t="shared" si="102"/>
        <v>1</v>
      </c>
      <c r="C543" s="10" t="b">
        <f t="shared" si="96"/>
        <v>1</v>
      </c>
      <c r="D543" s="10" t="b">
        <f t="shared" si="97"/>
        <v>1</v>
      </c>
      <c r="E543" s="9">
        <f t="shared" si="103"/>
        <v>1</v>
      </c>
      <c r="F543" s="11" t="e">
        <f t="shared" si="98"/>
        <v>#VALUE!</v>
      </c>
      <c r="G543" s="10" t="b">
        <f t="shared" si="104"/>
        <v>0</v>
      </c>
      <c r="H543" s="11">
        <f xml:space="preserve"> created_at - HLOOKUP(YEAR(created_at),[1]!Start_Dates,3,0)</f>
        <v>11.214409722218988</v>
      </c>
      <c r="I543" s="10" t="str">
        <f t="shared" si="99"/>
        <v>Yes</v>
      </c>
      <c r="J543" s="9">
        <f t="shared" si="100"/>
        <v>2017</v>
      </c>
      <c r="K543" s="9">
        <f t="shared" si="105"/>
        <v>0</v>
      </c>
      <c r="L543" s="9">
        <f t="shared" si="105"/>
        <v>0</v>
      </c>
      <c r="M543" s="9">
        <f t="shared" si="105"/>
        <v>0</v>
      </c>
      <c r="N543" s="9">
        <f t="shared" si="105"/>
        <v>1</v>
      </c>
      <c r="O543" s="9">
        <f t="shared" si="105"/>
        <v>0</v>
      </c>
      <c r="P543" s="9">
        <f t="shared" si="105"/>
        <v>0</v>
      </c>
      <c r="Q543" s="9">
        <f t="shared" si="105"/>
        <v>0</v>
      </c>
      <c r="R543" t="s">
        <v>551</v>
      </c>
    </row>
    <row r="544" spans="1:18" x14ac:dyDescent="0.25">
      <c r="A544" s="8">
        <v>42981.246331018519</v>
      </c>
      <c r="B544" s="9">
        <f t="shared" si="102"/>
        <v>0</v>
      </c>
      <c r="C544" s="10" t="b">
        <f t="shared" si="96"/>
        <v>0</v>
      </c>
      <c r="D544" s="10" t="b">
        <f t="shared" si="97"/>
        <v>0</v>
      </c>
      <c r="E544" s="9" t="e">
        <f t="shared" si="103"/>
        <v>#VALUE!</v>
      </c>
      <c r="F544" s="11" t="e">
        <f t="shared" si="98"/>
        <v>#VALUE!</v>
      </c>
      <c r="G544" s="10" t="b">
        <f t="shared" si="104"/>
        <v>0</v>
      </c>
      <c r="H544" s="11">
        <f xml:space="preserve"> created_at - HLOOKUP(YEAR(created_at),[1]!Start_Dates,3,0)</f>
        <v>11.246331018519413</v>
      </c>
      <c r="I544" s="10" t="str">
        <f t="shared" si="99"/>
        <v>No</v>
      </c>
      <c r="J544" s="9">
        <f t="shared" si="100"/>
        <v>2017</v>
      </c>
      <c r="K544" s="9">
        <f t="shared" si="105"/>
        <v>0</v>
      </c>
      <c r="L544" s="9">
        <f t="shared" si="105"/>
        <v>0</v>
      </c>
      <c r="M544" s="9">
        <f t="shared" si="105"/>
        <v>0</v>
      </c>
      <c r="N544" s="9">
        <f t="shared" si="105"/>
        <v>0</v>
      </c>
      <c r="O544" s="9">
        <f t="shared" si="105"/>
        <v>0</v>
      </c>
      <c r="P544" s="9">
        <f t="shared" si="105"/>
        <v>0</v>
      </c>
      <c r="Q544" s="9">
        <f t="shared" si="105"/>
        <v>0</v>
      </c>
      <c r="R544" t="s">
        <v>552</v>
      </c>
    </row>
    <row r="545" spans="1:18" x14ac:dyDescent="0.25">
      <c r="A545" s="8">
        <v>42981.255636574067</v>
      </c>
      <c r="B545" s="9">
        <f t="shared" si="102"/>
        <v>1</v>
      </c>
      <c r="C545" s="10" t="b">
        <f t="shared" si="96"/>
        <v>1</v>
      </c>
      <c r="D545" s="10" t="b">
        <f t="shared" si="97"/>
        <v>1</v>
      </c>
      <c r="E545" s="9">
        <f t="shared" si="103"/>
        <v>1</v>
      </c>
      <c r="F545" s="11" t="e">
        <f t="shared" si="98"/>
        <v>#VALUE!</v>
      </c>
      <c r="G545" s="10" t="b">
        <f t="shared" si="104"/>
        <v>0</v>
      </c>
      <c r="H545" s="11">
        <f xml:space="preserve"> created_at - HLOOKUP(YEAR(created_at),[1]!Start_Dates,3,0)</f>
        <v>11.255636574067466</v>
      </c>
      <c r="I545" s="10" t="str">
        <f t="shared" si="99"/>
        <v>Yes</v>
      </c>
      <c r="J545" s="9">
        <f t="shared" si="100"/>
        <v>2017</v>
      </c>
      <c r="K545" s="9">
        <f t="shared" si="105"/>
        <v>0</v>
      </c>
      <c r="L545" s="9">
        <f t="shared" si="105"/>
        <v>0</v>
      </c>
      <c r="M545" s="9">
        <f t="shared" si="105"/>
        <v>0</v>
      </c>
      <c r="N545" s="9">
        <f t="shared" si="105"/>
        <v>1</v>
      </c>
      <c r="O545" s="9">
        <f t="shared" si="105"/>
        <v>0</v>
      </c>
      <c r="P545" s="9">
        <f t="shared" si="105"/>
        <v>0</v>
      </c>
      <c r="Q545" s="9">
        <f t="shared" si="105"/>
        <v>0</v>
      </c>
      <c r="R545" t="s">
        <v>553</v>
      </c>
    </row>
    <row r="546" spans="1:18" x14ac:dyDescent="0.25">
      <c r="A546" s="8">
        <v>42981.296747685177</v>
      </c>
      <c r="B546" s="9">
        <f t="shared" si="102"/>
        <v>1</v>
      </c>
      <c r="C546" s="10" t="b">
        <f t="shared" si="96"/>
        <v>1</v>
      </c>
      <c r="D546" s="10" t="b">
        <f t="shared" si="97"/>
        <v>1</v>
      </c>
      <c r="E546" s="9">
        <f t="shared" si="103"/>
        <v>1</v>
      </c>
      <c r="F546" s="11" t="e">
        <f t="shared" si="98"/>
        <v>#VALUE!</v>
      </c>
      <c r="G546" s="10" t="b">
        <f t="shared" si="104"/>
        <v>0</v>
      </c>
      <c r="H546" s="11">
        <f xml:space="preserve"> created_at - HLOOKUP(YEAR(created_at),[1]!Start_Dates,3,0)</f>
        <v>11.296747685177252</v>
      </c>
      <c r="I546" s="10" t="str">
        <f t="shared" si="99"/>
        <v>Yes</v>
      </c>
      <c r="J546" s="9">
        <f t="shared" si="100"/>
        <v>2017</v>
      </c>
      <c r="K546" s="9">
        <f t="shared" ref="K546:Q561" si="106">IF(Data_Year = K$1, Hours_Wait, 0)</f>
        <v>0</v>
      </c>
      <c r="L546" s="9">
        <f t="shared" si="106"/>
        <v>0</v>
      </c>
      <c r="M546" s="9">
        <f t="shared" si="106"/>
        <v>0</v>
      </c>
      <c r="N546" s="9">
        <f t="shared" si="106"/>
        <v>1</v>
      </c>
      <c r="O546" s="9">
        <f t="shared" si="106"/>
        <v>0</v>
      </c>
      <c r="P546" s="9">
        <f t="shared" si="106"/>
        <v>0</v>
      </c>
      <c r="Q546" s="9">
        <f t="shared" si="106"/>
        <v>0</v>
      </c>
      <c r="R546" t="s">
        <v>554</v>
      </c>
    </row>
    <row r="547" spans="1:18" x14ac:dyDescent="0.25">
      <c r="A547" s="8">
        <v>42981.346701388888</v>
      </c>
      <c r="B547" s="9">
        <f t="shared" si="102"/>
        <v>1</v>
      </c>
      <c r="C547" s="10" t="b">
        <f t="shared" si="96"/>
        <v>1</v>
      </c>
      <c r="D547" s="10" t="b">
        <f t="shared" si="97"/>
        <v>1</v>
      </c>
      <c r="E547" s="9">
        <f t="shared" si="103"/>
        <v>1</v>
      </c>
      <c r="F547" s="11" t="e">
        <f t="shared" si="98"/>
        <v>#VALUE!</v>
      </c>
      <c r="G547" s="10" t="b">
        <f t="shared" si="104"/>
        <v>0</v>
      </c>
      <c r="H547" s="11">
        <f xml:space="preserve"> created_at - HLOOKUP(YEAR(created_at),[1]!Start_Dates,3,0)</f>
        <v>11.346701388887595</v>
      </c>
      <c r="I547" s="10" t="str">
        <f t="shared" si="99"/>
        <v>Yes</v>
      </c>
      <c r="J547" s="9">
        <f t="shared" si="100"/>
        <v>2017</v>
      </c>
      <c r="K547" s="9">
        <f t="shared" si="106"/>
        <v>0</v>
      </c>
      <c r="L547" s="9">
        <f t="shared" si="106"/>
        <v>0</v>
      </c>
      <c r="M547" s="9">
        <f t="shared" si="106"/>
        <v>0</v>
      </c>
      <c r="N547" s="9">
        <f t="shared" si="106"/>
        <v>1</v>
      </c>
      <c r="O547" s="9">
        <f t="shared" si="106"/>
        <v>0</v>
      </c>
      <c r="P547" s="9">
        <f t="shared" si="106"/>
        <v>0</v>
      </c>
      <c r="Q547" s="9">
        <f t="shared" si="106"/>
        <v>0</v>
      </c>
      <c r="R547" t="s">
        <v>555</v>
      </c>
    </row>
    <row r="548" spans="1:18" x14ac:dyDescent="0.25">
      <c r="A548" s="8">
        <v>42981.405694444453</v>
      </c>
      <c r="B548" s="9">
        <f t="shared" si="102"/>
        <v>1</v>
      </c>
      <c r="C548" s="10" t="b">
        <f t="shared" si="96"/>
        <v>1</v>
      </c>
      <c r="D548" s="10" t="b">
        <f t="shared" si="97"/>
        <v>1</v>
      </c>
      <c r="E548" s="9">
        <f t="shared" si="103"/>
        <v>1</v>
      </c>
      <c r="F548" s="11" t="e">
        <f t="shared" si="98"/>
        <v>#VALUE!</v>
      </c>
      <c r="G548" s="10" t="b">
        <f t="shared" si="104"/>
        <v>0</v>
      </c>
      <c r="H548" s="11">
        <f xml:space="preserve"> created_at - HLOOKUP(YEAR(created_at),[1]!Start_Dates,3,0)</f>
        <v>11.40569444445282</v>
      </c>
      <c r="I548" s="10" t="str">
        <f t="shared" si="99"/>
        <v>Yes</v>
      </c>
      <c r="J548" s="9">
        <f t="shared" si="100"/>
        <v>2017</v>
      </c>
      <c r="K548" s="9">
        <f t="shared" si="106"/>
        <v>0</v>
      </c>
      <c r="L548" s="9">
        <f t="shared" si="106"/>
        <v>0</v>
      </c>
      <c r="M548" s="9">
        <f t="shared" si="106"/>
        <v>0</v>
      </c>
      <c r="N548" s="9">
        <f t="shared" si="106"/>
        <v>1</v>
      </c>
      <c r="O548" s="9">
        <f t="shared" si="106"/>
        <v>0</v>
      </c>
      <c r="P548" s="9">
        <f t="shared" si="106"/>
        <v>0</v>
      </c>
      <c r="Q548" s="9">
        <f t="shared" si="106"/>
        <v>0</v>
      </c>
      <c r="R548" t="s">
        <v>556</v>
      </c>
    </row>
    <row r="549" spans="1:18" x14ac:dyDescent="0.25">
      <c r="A549" s="8">
        <v>42981.419374999998</v>
      </c>
      <c r="B549" s="9">
        <f t="shared" si="102"/>
        <v>1</v>
      </c>
      <c r="C549" s="10" t="b">
        <f t="shared" si="96"/>
        <v>1</v>
      </c>
      <c r="D549" s="10" t="b">
        <f t="shared" si="97"/>
        <v>1</v>
      </c>
      <c r="E549" s="9">
        <f t="shared" si="103"/>
        <v>1</v>
      </c>
      <c r="F549" s="11" t="e">
        <f t="shared" si="98"/>
        <v>#VALUE!</v>
      </c>
      <c r="G549" s="10" t="b">
        <f t="shared" si="104"/>
        <v>0</v>
      </c>
      <c r="H549" s="11">
        <f xml:space="preserve"> created_at - HLOOKUP(YEAR(created_at),[1]!Start_Dates,3,0)</f>
        <v>11.419374999997672</v>
      </c>
      <c r="I549" s="10" t="str">
        <f t="shared" si="99"/>
        <v>Yes</v>
      </c>
      <c r="J549" s="9">
        <f t="shared" si="100"/>
        <v>2017</v>
      </c>
      <c r="K549" s="9">
        <f t="shared" si="106"/>
        <v>0</v>
      </c>
      <c r="L549" s="9">
        <f t="shared" si="106"/>
        <v>0</v>
      </c>
      <c r="M549" s="9">
        <f t="shared" si="106"/>
        <v>0</v>
      </c>
      <c r="N549" s="9">
        <f t="shared" si="106"/>
        <v>1</v>
      </c>
      <c r="O549" s="9">
        <f t="shared" si="106"/>
        <v>0</v>
      </c>
      <c r="P549" s="9">
        <f t="shared" si="106"/>
        <v>0</v>
      </c>
      <c r="Q549" s="9">
        <f t="shared" si="106"/>
        <v>0</v>
      </c>
      <c r="R549" t="s">
        <v>557</v>
      </c>
    </row>
    <row r="550" spans="1:18" x14ac:dyDescent="0.25">
      <c r="A550" s="8">
        <v>42981.461400462962</v>
      </c>
      <c r="B550" s="9">
        <f t="shared" si="102"/>
        <v>2</v>
      </c>
      <c r="C550" s="10" t="b">
        <f t="shared" si="96"/>
        <v>1</v>
      </c>
      <c r="D550" s="10" t="b">
        <f t="shared" si="97"/>
        <v>1</v>
      </c>
      <c r="E550" s="9">
        <f t="shared" si="103"/>
        <v>2</v>
      </c>
      <c r="F550" s="11" t="e">
        <f t="shared" si="98"/>
        <v>#VALUE!</v>
      </c>
      <c r="G550" s="10" t="b">
        <f t="shared" si="104"/>
        <v>0</v>
      </c>
      <c r="H550" s="11">
        <f xml:space="preserve"> created_at - HLOOKUP(YEAR(created_at),[1]!Start_Dates,3,0)</f>
        <v>11.461400462962047</v>
      </c>
      <c r="I550" s="10" t="str">
        <f t="shared" si="99"/>
        <v>Yes</v>
      </c>
      <c r="J550" s="9">
        <f t="shared" si="100"/>
        <v>2017</v>
      </c>
      <c r="K550" s="9">
        <f t="shared" si="106"/>
        <v>0</v>
      </c>
      <c r="L550" s="9">
        <f t="shared" si="106"/>
        <v>0</v>
      </c>
      <c r="M550" s="9">
        <f t="shared" si="106"/>
        <v>0</v>
      </c>
      <c r="N550" s="9">
        <f t="shared" si="106"/>
        <v>2</v>
      </c>
      <c r="O550" s="9">
        <f t="shared" si="106"/>
        <v>0</v>
      </c>
      <c r="P550" s="9">
        <f t="shared" si="106"/>
        <v>0</v>
      </c>
      <c r="Q550" s="9">
        <f t="shared" si="106"/>
        <v>0</v>
      </c>
      <c r="R550" t="s">
        <v>558</v>
      </c>
    </row>
    <row r="551" spans="1:18" x14ac:dyDescent="0.25">
      <c r="A551" s="8">
        <v>42981.502881944441</v>
      </c>
      <c r="B551" s="9">
        <f t="shared" si="102"/>
        <v>1</v>
      </c>
      <c r="C551" s="10" t="b">
        <f t="shared" si="96"/>
        <v>1</v>
      </c>
      <c r="D551" s="10" t="b">
        <f t="shared" si="97"/>
        <v>1</v>
      </c>
      <c r="E551" s="9">
        <f t="shared" si="103"/>
        <v>1</v>
      </c>
      <c r="F551" s="11" t="e">
        <f t="shared" si="98"/>
        <v>#VALUE!</v>
      </c>
      <c r="G551" s="10" t="b">
        <f t="shared" si="104"/>
        <v>0</v>
      </c>
      <c r="H551" s="11">
        <f xml:space="preserve"> created_at - HLOOKUP(YEAR(created_at),[1]!Start_Dates,3,0)</f>
        <v>11.502881944441469</v>
      </c>
      <c r="I551" s="10" t="str">
        <f t="shared" si="99"/>
        <v>Yes</v>
      </c>
      <c r="J551" s="9">
        <f t="shared" si="100"/>
        <v>2017</v>
      </c>
      <c r="K551" s="9">
        <f t="shared" si="106"/>
        <v>0</v>
      </c>
      <c r="L551" s="9">
        <f t="shared" si="106"/>
        <v>0</v>
      </c>
      <c r="M551" s="9">
        <f t="shared" si="106"/>
        <v>0</v>
      </c>
      <c r="N551" s="9">
        <f t="shared" si="106"/>
        <v>1</v>
      </c>
      <c r="O551" s="9">
        <f t="shared" si="106"/>
        <v>0</v>
      </c>
      <c r="P551" s="9">
        <f t="shared" si="106"/>
        <v>0</v>
      </c>
      <c r="Q551" s="9">
        <f t="shared" si="106"/>
        <v>0</v>
      </c>
      <c r="R551" t="s">
        <v>559</v>
      </c>
    </row>
    <row r="552" spans="1:18" x14ac:dyDescent="0.25">
      <c r="A552" s="8">
        <v>42981.542581018519</v>
      </c>
      <c r="B552" s="9">
        <f t="shared" si="102"/>
        <v>1</v>
      </c>
      <c r="C552" s="10" t="b">
        <f t="shared" si="96"/>
        <v>1</v>
      </c>
      <c r="D552" s="10" t="b">
        <f t="shared" si="97"/>
        <v>1</v>
      </c>
      <c r="E552" s="9">
        <f t="shared" si="103"/>
        <v>1</v>
      </c>
      <c r="F552" s="11" t="e">
        <f t="shared" si="98"/>
        <v>#VALUE!</v>
      </c>
      <c r="G552" s="10" t="b">
        <f t="shared" si="104"/>
        <v>0</v>
      </c>
      <c r="H552" s="11">
        <f xml:space="preserve"> created_at - HLOOKUP(YEAR(created_at),[1]!Start_Dates,3,0)</f>
        <v>11.542581018518831</v>
      </c>
      <c r="I552" s="10" t="str">
        <f t="shared" si="99"/>
        <v>Yes</v>
      </c>
      <c r="J552" s="9">
        <f t="shared" si="100"/>
        <v>2017</v>
      </c>
      <c r="K552" s="9">
        <f t="shared" si="106"/>
        <v>0</v>
      </c>
      <c r="L552" s="9">
        <f t="shared" si="106"/>
        <v>0</v>
      </c>
      <c r="M552" s="9">
        <f t="shared" si="106"/>
        <v>0</v>
      </c>
      <c r="N552" s="9">
        <f t="shared" si="106"/>
        <v>1</v>
      </c>
      <c r="O552" s="9">
        <f t="shared" si="106"/>
        <v>0</v>
      </c>
      <c r="P552" s="9">
        <f t="shared" si="106"/>
        <v>0</v>
      </c>
      <c r="Q552" s="9">
        <f t="shared" si="106"/>
        <v>0</v>
      </c>
      <c r="R552" t="s">
        <v>560</v>
      </c>
    </row>
    <row r="553" spans="1:18" x14ac:dyDescent="0.25">
      <c r="A553" s="8">
        <v>42981.586215277777</v>
      </c>
      <c r="B553" s="9">
        <f t="shared" si="102"/>
        <v>1</v>
      </c>
      <c r="C553" s="10" t="b">
        <f t="shared" si="96"/>
        <v>1</v>
      </c>
      <c r="D553" s="10" t="b">
        <f t="shared" si="97"/>
        <v>1</v>
      </c>
      <c r="E553" s="9">
        <f t="shared" si="103"/>
        <v>1</v>
      </c>
      <c r="F553" s="11" t="e">
        <f t="shared" si="98"/>
        <v>#VALUE!</v>
      </c>
      <c r="G553" s="10" t="b">
        <f t="shared" si="104"/>
        <v>0</v>
      </c>
      <c r="H553" s="11">
        <f xml:space="preserve"> created_at - HLOOKUP(YEAR(created_at),[1]!Start_Dates,3,0)</f>
        <v>11.586215277777228</v>
      </c>
      <c r="I553" s="10" t="str">
        <f t="shared" si="99"/>
        <v>Yes</v>
      </c>
      <c r="J553" s="9">
        <f t="shared" si="100"/>
        <v>2017</v>
      </c>
      <c r="K553" s="9">
        <f t="shared" si="106"/>
        <v>0</v>
      </c>
      <c r="L553" s="9">
        <f t="shared" si="106"/>
        <v>0</v>
      </c>
      <c r="M553" s="9">
        <f t="shared" si="106"/>
        <v>0</v>
      </c>
      <c r="N553" s="9">
        <f t="shared" si="106"/>
        <v>1</v>
      </c>
      <c r="O553" s="9">
        <f t="shared" si="106"/>
        <v>0</v>
      </c>
      <c r="P553" s="9">
        <f t="shared" si="106"/>
        <v>0</v>
      </c>
      <c r="Q553" s="9">
        <f t="shared" si="106"/>
        <v>0</v>
      </c>
      <c r="R553" t="s">
        <v>561</v>
      </c>
    </row>
    <row r="554" spans="1:18" x14ac:dyDescent="0.25">
      <c r="A554" s="8">
        <v>42981.600648148153</v>
      </c>
      <c r="B554" s="9">
        <f t="shared" si="102"/>
        <v>0</v>
      </c>
      <c r="C554" s="10" t="b">
        <f t="shared" si="96"/>
        <v>0</v>
      </c>
      <c r="D554" s="10" t="b">
        <f t="shared" si="97"/>
        <v>0</v>
      </c>
      <c r="E554" s="9" t="e">
        <f t="shared" si="103"/>
        <v>#VALUE!</v>
      </c>
      <c r="F554" s="11" t="e">
        <f t="shared" si="98"/>
        <v>#VALUE!</v>
      </c>
      <c r="G554" s="10" t="b">
        <f t="shared" si="104"/>
        <v>0</v>
      </c>
      <c r="H554" s="11">
        <f xml:space="preserve"> created_at - HLOOKUP(YEAR(created_at),[1]!Start_Dates,3,0)</f>
        <v>11.600648148152686</v>
      </c>
      <c r="I554" s="10" t="str">
        <f t="shared" si="99"/>
        <v>No</v>
      </c>
      <c r="J554" s="9">
        <f t="shared" si="100"/>
        <v>2017</v>
      </c>
      <c r="K554" s="9">
        <f t="shared" si="106"/>
        <v>0</v>
      </c>
      <c r="L554" s="9">
        <f t="shared" si="106"/>
        <v>0</v>
      </c>
      <c r="M554" s="9">
        <f t="shared" si="106"/>
        <v>0</v>
      </c>
      <c r="N554" s="9">
        <f t="shared" si="106"/>
        <v>0</v>
      </c>
      <c r="O554" s="9">
        <f t="shared" si="106"/>
        <v>0</v>
      </c>
      <c r="P554" s="9">
        <f t="shared" si="106"/>
        <v>0</v>
      </c>
      <c r="Q554" s="9">
        <f t="shared" si="106"/>
        <v>0</v>
      </c>
      <c r="R554" t="s">
        <v>562</v>
      </c>
    </row>
    <row r="555" spans="1:18" x14ac:dyDescent="0.25">
      <c r="A555" s="8">
        <v>42981.627812500003</v>
      </c>
      <c r="B555" s="9">
        <f t="shared" si="102"/>
        <v>1</v>
      </c>
      <c r="C555" s="10" t="b">
        <f t="shared" si="96"/>
        <v>1</v>
      </c>
      <c r="D555" s="10" t="b">
        <f t="shared" si="97"/>
        <v>1</v>
      </c>
      <c r="E555" s="9">
        <f t="shared" si="103"/>
        <v>1</v>
      </c>
      <c r="F555" s="11" t="e">
        <f t="shared" si="98"/>
        <v>#VALUE!</v>
      </c>
      <c r="G555" s="10" t="b">
        <f t="shared" si="104"/>
        <v>0</v>
      </c>
      <c r="H555" s="11">
        <f xml:space="preserve"> created_at - HLOOKUP(YEAR(created_at),[1]!Start_Dates,3,0)</f>
        <v>11.627812500002619</v>
      </c>
      <c r="I555" s="10" t="str">
        <f t="shared" si="99"/>
        <v>Yes</v>
      </c>
      <c r="J555" s="9">
        <f t="shared" si="100"/>
        <v>2017</v>
      </c>
      <c r="K555" s="9">
        <f t="shared" si="106"/>
        <v>0</v>
      </c>
      <c r="L555" s="9">
        <f t="shared" si="106"/>
        <v>0</v>
      </c>
      <c r="M555" s="9">
        <f t="shared" si="106"/>
        <v>0</v>
      </c>
      <c r="N555" s="9">
        <f t="shared" si="106"/>
        <v>1</v>
      </c>
      <c r="O555" s="9">
        <f t="shared" si="106"/>
        <v>0</v>
      </c>
      <c r="P555" s="9">
        <f t="shared" si="106"/>
        <v>0</v>
      </c>
      <c r="Q555" s="9">
        <f t="shared" si="106"/>
        <v>0</v>
      </c>
      <c r="R555" t="s">
        <v>563</v>
      </c>
    </row>
    <row r="556" spans="1:18" x14ac:dyDescent="0.25">
      <c r="A556" s="8">
        <v>42981.647997685177</v>
      </c>
      <c r="B556" s="9">
        <f t="shared" si="102"/>
        <v>0</v>
      </c>
      <c r="C556" s="10" t="b">
        <f t="shared" si="96"/>
        <v>0</v>
      </c>
      <c r="D556" s="10" t="b">
        <f t="shared" si="97"/>
        <v>0</v>
      </c>
      <c r="E556" s="9" t="e">
        <f t="shared" si="103"/>
        <v>#VALUE!</v>
      </c>
      <c r="F556" s="11" t="e">
        <f t="shared" si="98"/>
        <v>#VALUE!</v>
      </c>
      <c r="G556" s="10" t="b">
        <f t="shared" si="104"/>
        <v>0</v>
      </c>
      <c r="H556" s="11">
        <f xml:space="preserve"> created_at - HLOOKUP(YEAR(created_at),[1]!Start_Dates,3,0)</f>
        <v>11.647997685176961</v>
      </c>
      <c r="I556" s="10" t="str">
        <f t="shared" si="99"/>
        <v>No</v>
      </c>
      <c r="J556" s="9">
        <f t="shared" si="100"/>
        <v>2017</v>
      </c>
      <c r="K556" s="9">
        <f t="shared" si="106"/>
        <v>0</v>
      </c>
      <c r="L556" s="9">
        <f t="shared" si="106"/>
        <v>0</v>
      </c>
      <c r="M556" s="9">
        <f t="shared" si="106"/>
        <v>0</v>
      </c>
      <c r="N556" s="9">
        <f t="shared" si="106"/>
        <v>0</v>
      </c>
      <c r="O556" s="9">
        <f t="shared" si="106"/>
        <v>0</v>
      </c>
      <c r="P556" s="9">
        <f t="shared" si="106"/>
        <v>0</v>
      </c>
      <c r="Q556" s="9">
        <f t="shared" si="106"/>
        <v>0</v>
      </c>
      <c r="R556" t="s">
        <v>564</v>
      </c>
    </row>
    <row r="557" spans="1:18" x14ac:dyDescent="0.25">
      <c r="A557" s="8">
        <v>42981.67087962963</v>
      </c>
      <c r="B557" s="9">
        <f t="shared" si="102"/>
        <v>2</v>
      </c>
      <c r="C557" s="10" t="b">
        <f t="shared" si="96"/>
        <v>1</v>
      </c>
      <c r="D557" s="10" t="b">
        <f t="shared" si="97"/>
        <v>1</v>
      </c>
      <c r="E557" s="9">
        <f t="shared" si="103"/>
        <v>2</v>
      </c>
      <c r="F557" s="11" t="e">
        <f t="shared" si="98"/>
        <v>#VALUE!</v>
      </c>
      <c r="G557" s="10" t="b">
        <f t="shared" si="104"/>
        <v>0</v>
      </c>
      <c r="H557" s="11">
        <f xml:space="preserve"> created_at - HLOOKUP(YEAR(created_at),[1]!Start_Dates,3,0)</f>
        <v>11.670879629629781</v>
      </c>
      <c r="I557" s="10" t="str">
        <f t="shared" si="99"/>
        <v>Yes</v>
      </c>
      <c r="J557" s="9">
        <f t="shared" si="100"/>
        <v>2017</v>
      </c>
      <c r="K557" s="9">
        <f t="shared" si="106"/>
        <v>0</v>
      </c>
      <c r="L557" s="9">
        <f t="shared" si="106"/>
        <v>0</v>
      </c>
      <c r="M557" s="9">
        <f t="shared" si="106"/>
        <v>0</v>
      </c>
      <c r="N557" s="9">
        <f t="shared" si="106"/>
        <v>2</v>
      </c>
      <c r="O557" s="9">
        <f t="shared" si="106"/>
        <v>0</v>
      </c>
      <c r="P557" s="9">
        <f t="shared" si="106"/>
        <v>0</v>
      </c>
      <c r="Q557" s="9">
        <f t="shared" si="106"/>
        <v>0</v>
      </c>
      <c r="R557" t="s">
        <v>565</v>
      </c>
    </row>
    <row r="558" spans="1:18" x14ac:dyDescent="0.25">
      <c r="A558" s="8">
        <v>42981.711134259262</v>
      </c>
      <c r="B558" s="9">
        <f t="shared" si="102"/>
        <v>5</v>
      </c>
      <c r="C558" s="10" t="b">
        <f t="shared" si="96"/>
        <v>1</v>
      </c>
      <c r="D558" s="10" t="b">
        <f t="shared" si="97"/>
        <v>1</v>
      </c>
      <c r="E558" s="9">
        <f t="shared" si="103"/>
        <v>5</v>
      </c>
      <c r="F558" s="11" t="e">
        <f t="shared" si="98"/>
        <v>#VALUE!</v>
      </c>
      <c r="G558" s="10" t="b">
        <f t="shared" si="104"/>
        <v>0</v>
      </c>
      <c r="H558" s="11">
        <f xml:space="preserve"> created_at - HLOOKUP(YEAR(created_at),[1]!Start_Dates,3,0)</f>
        <v>11.711134259261598</v>
      </c>
      <c r="I558" s="10" t="str">
        <f t="shared" si="99"/>
        <v>Yes</v>
      </c>
      <c r="J558" s="9">
        <f t="shared" si="100"/>
        <v>2017</v>
      </c>
      <c r="K558" s="9">
        <f t="shared" si="106"/>
        <v>0</v>
      </c>
      <c r="L558" s="9">
        <f t="shared" si="106"/>
        <v>0</v>
      </c>
      <c r="M558" s="9">
        <f t="shared" si="106"/>
        <v>0</v>
      </c>
      <c r="N558" s="9">
        <f t="shared" si="106"/>
        <v>5</v>
      </c>
      <c r="O558" s="9">
        <f t="shared" si="106"/>
        <v>0</v>
      </c>
      <c r="P558" s="9">
        <f t="shared" si="106"/>
        <v>0</v>
      </c>
      <c r="Q558" s="9">
        <f t="shared" si="106"/>
        <v>0</v>
      </c>
      <c r="R558" t="s">
        <v>566</v>
      </c>
    </row>
    <row r="559" spans="1:18" x14ac:dyDescent="0.25">
      <c r="A559" s="8">
        <v>42981.751481481479</v>
      </c>
      <c r="B559" s="9">
        <f t="shared" si="102"/>
        <v>0</v>
      </c>
      <c r="C559" s="10" t="b">
        <f t="shared" si="96"/>
        <v>1</v>
      </c>
      <c r="D559" s="10" t="b">
        <f t="shared" si="97"/>
        <v>1</v>
      </c>
      <c r="E559" s="9" t="e">
        <f t="shared" si="103"/>
        <v>#VALUE!</v>
      </c>
      <c r="F559" s="11" t="e">
        <f t="shared" si="98"/>
        <v>#VALUE!</v>
      </c>
      <c r="G559" s="10" t="b">
        <f t="shared" si="104"/>
        <v>0</v>
      </c>
      <c r="H559" s="11">
        <f xml:space="preserve"> created_at - HLOOKUP(YEAR(created_at),[1]!Start_Dates,3,0)</f>
        <v>11.75148148147855</v>
      </c>
      <c r="I559" s="10" t="str">
        <f t="shared" si="99"/>
        <v>Yes</v>
      </c>
      <c r="J559" s="9">
        <f t="shared" si="100"/>
        <v>2017</v>
      </c>
      <c r="K559" s="9">
        <f t="shared" si="106"/>
        <v>0</v>
      </c>
      <c r="L559" s="9">
        <f t="shared" si="106"/>
        <v>0</v>
      </c>
      <c r="M559" s="9">
        <f t="shared" si="106"/>
        <v>0</v>
      </c>
      <c r="N559" s="9">
        <f t="shared" si="106"/>
        <v>0</v>
      </c>
      <c r="O559" s="9">
        <f t="shared" si="106"/>
        <v>0</v>
      </c>
      <c r="P559" s="9">
        <f t="shared" si="106"/>
        <v>0</v>
      </c>
      <c r="Q559" s="9">
        <f t="shared" si="106"/>
        <v>0</v>
      </c>
      <c r="R559" t="s">
        <v>567</v>
      </c>
    </row>
    <row r="560" spans="1:18" x14ac:dyDescent="0.25">
      <c r="A560" s="8">
        <v>42981.793680555558</v>
      </c>
      <c r="B560" s="9">
        <f t="shared" si="102"/>
        <v>0</v>
      </c>
      <c r="C560" s="10" t="b">
        <f t="shared" si="96"/>
        <v>1</v>
      </c>
      <c r="D560" s="10" t="b">
        <f t="shared" si="97"/>
        <v>1</v>
      </c>
      <c r="E560" s="9" t="e">
        <f t="shared" si="103"/>
        <v>#VALUE!</v>
      </c>
      <c r="F560" s="11" t="e">
        <f t="shared" si="98"/>
        <v>#VALUE!</v>
      </c>
      <c r="G560" s="10" t="b">
        <f t="shared" si="104"/>
        <v>0</v>
      </c>
      <c r="H560" s="11">
        <f xml:space="preserve"> created_at - HLOOKUP(YEAR(created_at),[1]!Start_Dates,3,0)</f>
        <v>11.79368055555824</v>
      </c>
      <c r="I560" s="10" t="str">
        <f t="shared" si="99"/>
        <v>Yes</v>
      </c>
      <c r="J560" s="9">
        <f t="shared" si="100"/>
        <v>2017</v>
      </c>
      <c r="K560" s="9">
        <f t="shared" si="106"/>
        <v>0</v>
      </c>
      <c r="L560" s="9">
        <f t="shared" si="106"/>
        <v>0</v>
      </c>
      <c r="M560" s="9">
        <f t="shared" si="106"/>
        <v>0</v>
      </c>
      <c r="N560" s="9">
        <f t="shared" si="106"/>
        <v>0</v>
      </c>
      <c r="O560" s="9">
        <f t="shared" si="106"/>
        <v>0</v>
      </c>
      <c r="P560" s="9">
        <f t="shared" si="106"/>
        <v>0</v>
      </c>
      <c r="Q560" s="9">
        <f t="shared" si="106"/>
        <v>0</v>
      </c>
      <c r="R560" t="s">
        <v>568</v>
      </c>
    </row>
    <row r="561" spans="1:18" x14ac:dyDescent="0.25">
      <c r="A561" s="8">
        <v>42981.839502314811</v>
      </c>
      <c r="B561" s="9">
        <f t="shared" si="102"/>
        <v>2</v>
      </c>
      <c r="C561" s="10" t="b">
        <f t="shared" si="96"/>
        <v>1</v>
      </c>
      <c r="D561" s="10" t="b">
        <f t="shared" si="97"/>
        <v>1</v>
      </c>
      <c r="E561" s="9">
        <f t="shared" si="103"/>
        <v>2</v>
      </c>
      <c r="F561" s="11" t="e">
        <f t="shared" si="98"/>
        <v>#VALUE!</v>
      </c>
      <c r="G561" s="10" t="b">
        <f t="shared" si="104"/>
        <v>0</v>
      </c>
      <c r="H561" s="11">
        <f xml:space="preserve"> created_at - HLOOKUP(YEAR(created_at),[1]!Start_Dates,3,0)</f>
        <v>11.839502314811398</v>
      </c>
      <c r="I561" s="10" t="str">
        <f t="shared" si="99"/>
        <v>Yes</v>
      </c>
      <c r="J561" s="9">
        <f t="shared" si="100"/>
        <v>2017</v>
      </c>
      <c r="K561" s="9">
        <f t="shared" si="106"/>
        <v>0</v>
      </c>
      <c r="L561" s="9">
        <f t="shared" si="106"/>
        <v>0</v>
      </c>
      <c r="M561" s="9">
        <f t="shared" si="106"/>
        <v>0</v>
      </c>
      <c r="N561" s="9">
        <f t="shared" si="106"/>
        <v>2</v>
      </c>
      <c r="O561" s="9">
        <f t="shared" si="106"/>
        <v>0</v>
      </c>
      <c r="P561" s="9">
        <f t="shared" si="106"/>
        <v>0</v>
      </c>
      <c r="Q561" s="9">
        <f t="shared" si="106"/>
        <v>0</v>
      </c>
      <c r="R561" t="s">
        <v>569</v>
      </c>
    </row>
    <row r="562" spans="1:18" x14ac:dyDescent="0.25">
      <c r="A562" s="8">
        <v>42981.882314814808</v>
      </c>
      <c r="B562" s="9">
        <f t="shared" si="102"/>
        <v>2</v>
      </c>
      <c r="C562" s="10" t="b">
        <f t="shared" si="96"/>
        <v>1</v>
      </c>
      <c r="D562" s="10" t="b">
        <f t="shared" si="97"/>
        <v>1</v>
      </c>
      <c r="E562" s="9">
        <f t="shared" si="103"/>
        <v>2</v>
      </c>
      <c r="F562" s="11" t="e">
        <f t="shared" si="98"/>
        <v>#VALUE!</v>
      </c>
      <c r="G562" s="10" t="b">
        <f t="shared" si="104"/>
        <v>0</v>
      </c>
      <c r="H562" s="11">
        <f xml:space="preserve"> created_at - HLOOKUP(YEAR(created_at),[1]!Start_Dates,3,0)</f>
        <v>11.882314814807614</v>
      </c>
      <c r="I562" s="10" t="str">
        <f t="shared" si="99"/>
        <v>Yes</v>
      </c>
      <c r="J562" s="9">
        <f t="shared" si="100"/>
        <v>2017</v>
      </c>
      <c r="K562" s="9">
        <f t="shared" ref="K562:Q577" si="107">IF(Data_Year = K$1, Hours_Wait, 0)</f>
        <v>0</v>
      </c>
      <c r="L562" s="9">
        <f t="shared" si="107"/>
        <v>0</v>
      </c>
      <c r="M562" s="9">
        <f t="shared" si="107"/>
        <v>0</v>
      </c>
      <c r="N562" s="9">
        <f t="shared" si="107"/>
        <v>2</v>
      </c>
      <c r="O562" s="9">
        <f t="shared" si="107"/>
        <v>0</v>
      </c>
      <c r="P562" s="9">
        <f t="shared" si="107"/>
        <v>0</v>
      </c>
      <c r="Q562" s="9">
        <f t="shared" si="107"/>
        <v>0</v>
      </c>
      <c r="R562" t="s">
        <v>570</v>
      </c>
    </row>
    <row r="563" spans="1:18" x14ac:dyDescent="0.25">
      <c r="A563" s="8">
        <v>42981.919745370367</v>
      </c>
      <c r="B563" s="9">
        <f t="shared" si="102"/>
        <v>2</v>
      </c>
      <c r="C563" s="10" t="b">
        <f t="shared" si="96"/>
        <v>1</v>
      </c>
      <c r="D563" s="10" t="b">
        <f t="shared" si="97"/>
        <v>1</v>
      </c>
      <c r="E563" s="9">
        <f t="shared" si="103"/>
        <v>2</v>
      </c>
      <c r="F563" s="11" t="e">
        <f t="shared" si="98"/>
        <v>#VALUE!</v>
      </c>
      <c r="G563" s="10" t="b">
        <f t="shared" si="104"/>
        <v>0</v>
      </c>
      <c r="H563" s="11">
        <f xml:space="preserve"> created_at - HLOOKUP(YEAR(created_at),[1]!Start_Dates,3,0)</f>
        <v>11.919745370367309</v>
      </c>
      <c r="I563" s="10" t="str">
        <f t="shared" si="99"/>
        <v>Yes</v>
      </c>
      <c r="J563" s="9">
        <f t="shared" si="100"/>
        <v>2017</v>
      </c>
      <c r="K563" s="9">
        <f t="shared" si="107"/>
        <v>0</v>
      </c>
      <c r="L563" s="9">
        <f t="shared" si="107"/>
        <v>0</v>
      </c>
      <c r="M563" s="9">
        <f t="shared" si="107"/>
        <v>0</v>
      </c>
      <c r="N563" s="9">
        <f t="shared" si="107"/>
        <v>2</v>
      </c>
      <c r="O563" s="9">
        <f t="shared" si="107"/>
        <v>0</v>
      </c>
      <c r="P563" s="9">
        <f t="shared" si="107"/>
        <v>0</v>
      </c>
      <c r="Q563" s="9">
        <f t="shared" si="107"/>
        <v>0</v>
      </c>
      <c r="R563" t="s">
        <v>571</v>
      </c>
    </row>
    <row r="564" spans="1:18" x14ac:dyDescent="0.25">
      <c r="A564" s="8">
        <v>42981.962118055562</v>
      </c>
      <c r="B564" s="9">
        <f t="shared" si="102"/>
        <v>0</v>
      </c>
      <c r="C564" s="10" t="b">
        <f t="shared" si="96"/>
        <v>0</v>
      </c>
      <c r="D564" s="10" t="b">
        <f t="shared" si="97"/>
        <v>1</v>
      </c>
      <c r="E564" s="9" t="e">
        <f t="shared" si="103"/>
        <v>#VALUE!</v>
      </c>
      <c r="F564" s="11" t="e">
        <f t="shared" si="98"/>
        <v>#VALUE!</v>
      </c>
      <c r="G564" s="10" t="b">
        <f t="shared" si="104"/>
        <v>0</v>
      </c>
      <c r="H564" s="11">
        <f xml:space="preserve"> created_at - HLOOKUP(YEAR(created_at),[1]!Start_Dates,3,0)</f>
        <v>11.962118055562314</v>
      </c>
      <c r="I564" s="10" t="str">
        <f t="shared" si="99"/>
        <v>No</v>
      </c>
      <c r="J564" s="9">
        <f t="shared" si="100"/>
        <v>2017</v>
      </c>
      <c r="K564" s="9">
        <f t="shared" si="107"/>
        <v>0</v>
      </c>
      <c r="L564" s="9">
        <f t="shared" si="107"/>
        <v>0</v>
      </c>
      <c r="M564" s="9">
        <f t="shared" si="107"/>
        <v>0</v>
      </c>
      <c r="N564" s="9">
        <f t="shared" si="107"/>
        <v>0</v>
      </c>
      <c r="O564" s="9">
        <f t="shared" si="107"/>
        <v>0</v>
      </c>
      <c r="P564" s="9">
        <f t="shared" si="107"/>
        <v>0</v>
      </c>
      <c r="Q564" s="9">
        <f t="shared" si="107"/>
        <v>0</v>
      </c>
      <c r="R564" t="s">
        <v>572</v>
      </c>
    </row>
    <row r="565" spans="1:18" x14ac:dyDescent="0.25">
      <c r="A565" s="8">
        <v>42982.001759259263</v>
      </c>
      <c r="B565" s="9">
        <f t="shared" si="102"/>
        <v>0</v>
      </c>
      <c r="C565" s="10" t="b">
        <f t="shared" si="96"/>
        <v>0</v>
      </c>
      <c r="D565" s="10" t="b">
        <f t="shared" si="97"/>
        <v>0</v>
      </c>
      <c r="E565" s="9" t="e">
        <f t="shared" si="103"/>
        <v>#VALUE!</v>
      </c>
      <c r="F565" s="11" t="e">
        <f t="shared" si="98"/>
        <v>#VALUE!</v>
      </c>
      <c r="G565" s="10" t="b">
        <f t="shared" si="104"/>
        <v>0</v>
      </c>
      <c r="H565" s="11">
        <f xml:space="preserve"> created_at - HLOOKUP(YEAR(created_at),[1]!Start_Dates,3,0)</f>
        <v>12.001759259263054</v>
      </c>
      <c r="I565" s="10" t="str">
        <f t="shared" si="99"/>
        <v>No</v>
      </c>
      <c r="J565" s="9">
        <f t="shared" si="100"/>
        <v>2017</v>
      </c>
      <c r="K565" s="9">
        <f t="shared" si="107"/>
        <v>0</v>
      </c>
      <c r="L565" s="9">
        <f t="shared" si="107"/>
        <v>0</v>
      </c>
      <c r="M565" s="9">
        <f t="shared" si="107"/>
        <v>0</v>
      </c>
      <c r="N565" s="9">
        <f t="shared" si="107"/>
        <v>0</v>
      </c>
      <c r="O565" s="9">
        <f t="shared" si="107"/>
        <v>0</v>
      </c>
      <c r="P565" s="9">
        <f t="shared" si="107"/>
        <v>0</v>
      </c>
      <c r="Q565" s="9">
        <f t="shared" si="107"/>
        <v>0</v>
      </c>
      <c r="R565" t="s">
        <v>573</v>
      </c>
    </row>
    <row r="566" spans="1:18" x14ac:dyDescent="0.25">
      <c r="A566" s="8">
        <v>42982.00209490741</v>
      </c>
      <c r="B566" s="9">
        <f t="shared" si="102"/>
        <v>0</v>
      </c>
      <c r="C566" s="10" t="b">
        <f t="shared" si="96"/>
        <v>0</v>
      </c>
      <c r="D566" s="10" t="b">
        <f t="shared" si="97"/>
        <v>0</v>
      </c>
      <c r="E566" s="9" t="e">
        <f t="shared" si="103"/>
        <v>#VALUE!</v>
      </c>
      <c r="F566" s="11" t="e">
        <f t="shared" si="98"/>
        <v>#VALUE!</v>
      </c>
      <c r="G566" s="10" t="b">
        <f t="shared" si="104"/>
        <v>0</v>
      </c>
      <c r="H566" s="11">
        <f xml:space="preserve"> created_at - HLOOKUP(YEAR(created_at),[1]!Start_Dates,3,0)</f>
        <v>12.002094907409628</v>
      </c>
      <c r="I566" s="10" t="str">
        <f t="shared" si="99"/>
        <v>No</v>
      </c>
      <c r="J566" s="9">
        <f t="shared" si="100"/>
        <v>2017</v>
      </c>
      <c r="K566" s="9">
        <f t="shared" si="107"/>
        <v>0</v>
      </c>
      <c r="L566" s="9">
        <f t="shared" si="107"/>
        <v>0</v>
      </c>
      <c r="M566" s="9">
        <f t="shared" si="107"/>
        <v>0</v>
      </c>
      <c r="N566" s="9">
        <f t="shared" si="107"/>
        <v>0</v>
      </c>
      <c r="O566" s="9">
        <f t="shared" si="107"/>
        <v>0</v>
      </c>
      <c r="P566" s="9">
        <f t="shared" si="107"/>
        <v>0</v>
      </c>
      <c r="Q566" s="9">
        <f t="shared" si="107"/>
        <v>0</v>
      </c>
      <c r="R566" t="s">
        <v>574</v>
      </c>
    </row>
    <row r="567" spans="1:18" x14ac:dyDescent="0.25">
      <c r="A567" s="8">
        <v>42982.002974537027</v>
      </c>
      <c r="B567" s="9">
        <f t="shared" si="102"/>
        <v>0</v>
      </c>
      <c r="C567" s="10" t="b">
        <f t="shared" si="96"/>
        <v>0</v>
      </c>
      <c r="D567" s="10" t="b">
        <f t="shared" si="97"/>
        <v>1</v>
      </c>
      <c r="E567" s="9" t="e">
        <f t="shared" si="103"/>
        <v>#VALUE!</v>
      </c>
      <c r="F567" s="11" t="e">
        <f t="shared" si="98"/>
        <v>#VALUE!</v>
      </c>
      <c r="G567" s="10" t="b">
        <f t="shared" si="104"/>
        <v>0</v>
      </c>
      <c r="H567" s="11">
        <f xml:space="preserve"> created_at - HLOOKUP(YEAR(created_at),[1]!Start_Dates,3,0)</f>
        <v>12.002974537026603</v>
      </c>
      <c r="I567" s="10" t="str">
        <f t="shared" si="99"/>
        <v>No</v>
      </c>
      <c r="J567" s="9">
        <f t="shared" si="100"/>
        <v>2017</v>
      </c>
      <c r="K567" s="9">
        <f t="shared" si="107"/>
        <v>0</v>
      </c>
      <c r="L567" s="9">
        <f t="shared" si="107"/>
        <v>0</v>
      </c>
      <c r="M567" s="9">
        <f t="shared" si="107"/>
        <v>0</v>
      </c>
      <c r="N567" s="9">
        <f t="shared" si="107"/>
        <v>0</v>
      </c>
      <c r="O567" s="9">
        <f t="shared" si="107"/>
        <v>0</v>
      </c>
      <c r="P567" s="9">
        <f t="shared" si="107"/>
        <v>0</v>
      </c>
      <c r="Q567" s="9">
        <f t="shared" si="107"/>
        <v>0</v>
      </c>
      <c r="R567" t="s">
        <v>575</v>
      </c>
    </row>
    <row r="568" spans="1:18" x14ac:dyDescent="0.25">
      <c r="A568" s="8">
        <v>42982.044027777767</v>
      </c>
      <c r="B568" s="9">
        <f t="shared" si="102"/>
        <v>0</v>
      </c>
      <c r="C568" s="10" t="b">
        <f t="shared" si="96"/>
        <v>0</v>
      </c>
      <c r="D568" s="10" t="b">
        <f t="shared" si="97"/>
        <v>1</v>
      </c>
      <c r="E568" s="9" t="e">
        <f t="shared" si="103"/>
        <v>#VALUE!</v>
      </c>
      <c r="F568" s="11" t="e">
        <f t="shared" si="98"/>
        <v>#VALUE!</v>
      </c>
      <c r="G568" s="10" t="b">
        <f t="shared" si="104"/>
        <v>0</v>
      </c>
      <c r="H568" s="11">
        <f xml:space="preserve"> created_at - HLOOKUP(YEAR(created_at),[1]!Start_Dates,3,0)</f>
        <v>12.044027777767042</v>
      </c>
      <c r="I568" s="10" t="str">
        <f t="shared" si="99"/>
        <v>No</v>
      </c>
      <c r="J568" s="9">
        <f t="shared" si="100"/>
        <v>2017</v>
      </c>
      <c r="K568" s="9">
        <f t="shared" si="107"/>
        <v>0</v>
      </c>
      <c r="L568" s="9">
        <f t="shared" si="107"/>
        <v>0</v>
      </c>
      <c r="M568" s="9">
        <f t="shared" si="107"/>
        <v>0</v>
      </c>
      <c r="N568" s="9">
        <f t="shared" si="107"/>
        <v>0</v>
      </c>
      <c r="O568" s="9">
        <f t="shared" si="107"/>
        <v>0</v>
      </c>
      <c r="P568" s="9">
        <f t="shared" si="107"/>
        <v>0</v>
      </c>
      <c r="Q568" s="9">
        <f t="shared" si="107"/>
        <v>0</v>
      </c>
      <c r="R568" t="s">
        <v>576</v>
      </c>
    </row>
    <row r="569" spans="1:18" x14ac:dyDescent="0.25">
      <c r="A569" s="8">
        <v>42982.054490740738</v>
      </c>
      <c r="B569" s="9">
        <f t="shared" si="102"/>
        <v>0</v>
      </c>
      <c r="C569" s="10" t="b">
        <f t="shared" si="96"/>
        <v>0</v>
      </c>
      <c r="D569" s="10" t="b">
        <f t="shared" si="97"/>
        <v>0</v>
      </c>
      <c r="E569" s="9" t="e">
        <f t="shared" si="103"/>
        <v>#VALUE!</v>
      </c>
      <c r="F569" s="11" t="e">
        <f t="shared" si="98"/>
        <v>#VALUE!</v>
      </c>
      <c r="G569" s="10" t="b">
        <f t="shared" si="104"/>
        <v>0</v>
      </c>
      <c r="H569" s="11">
        <f xml:space="preserve"> created_at - HLOOKUP(YEAR(created_at),[1]!Start_Dates,3,0)</f>
        <v>12.054490740738402</v>
      </c>
      <c r="I569" s="10" t="str">
        <f t="shared" si="99"/>
        <v>No</v>
      </c>
      <c r="J569" s="9">
        <f t="shared" si="100"/>
        <v>2017</v>
      </c>
      <c r="K569" s="9">
        <f t="shared" si="107"/>
        <v>0</v>
      </c>
      <c r="L569" s="9">
        <f t="shared" si="107"/>
        <v>0</v>
      </c>
      <c r="M569" s="9">
        <f t="shared" si="107"/>
        <v>0</v>
      </c>
      <c r="N569" s="9">
        <f t="shared" si="107"/>
        <v>0</v>
      </c>
      <c r="O569" s="9">
        <f t="shared" si="107"/>
        <v>0</v>
      </c>
      <c r="P569" s="9">
        <f t="shared" si="107"/>
        <v>0</v>
      </c>
      <c r="Q569" s="9">
        <f t="shared" si="107"/>
        <v>0</v>
      </c>
      <c r="R569" t="s">
        <v>577</v>
      </c>
    </row>
    <row r="570" spans="1:18" x14ac:dyDescent="0.25">
      <c r="A570" s="8">
        <v>42982.081631944442</v>
      </c>
      <c r="B570" s="9">
        <f t="shared" si="102"/>
        <v>0</v>
      </c>
      <c r="C570" s="10" t="b">
        <f t="shared" si="96"/>
        <v>0</v>
      </c>
      <c r="D570" s="10" t="b">
        <f t="shared" si="97"/>
        <v>1</v>
      </c>
      <c r="E570" s="9" t="e">
        <f t="shared" si="103"/>
        <v>#VALUE!</v>
      </c>
      <c r="F570" s="11" t="e">
        <f t="shared" si="98"/>
        <v>#VALUE!</v>
      </c>
      <c r="G570" s="10" t="b">
        <f t="shared" si="104"/>
        <v>0</v>
      </c>
      <c r="H570" s="11">
        <f xml:space="preserve"> created_at - HLOOKUP(YEAR(created_at),[1]!Start_Dates,3,0)</f>
        <v>12.081631944442051</v>
      </c>
      <c r="I570" s="10" t="str">
        <f t="shared" si="99"/>
        <v>No</v>
      </c>
      <c r="J570" s="9">
        <f t="shared" si="100"/>
        <v>2017</v>
      </c>
      <c r="K570" s="9">
        <f t="shared" si="107"/>
        <v>0</v>
      </c>
      <c r="L570" s="9">
        <f t="shared" si="107"/>
        <v>0</v>
      </c>
      <c r="M570" s="9">
        <f t="shared" si="107"/>
        <v>0</v>
      </c>
      <c r="N570" s="9">
        <f t="shared" si="107"/>
        <v>0</v>
      </c>
      <c r="O570" s="9">
        <f t="shared" si="107"/>
        <v>0</v>
      </c>
      <c r="P570" s="9">
        <f t="shared" si="107"/>
        <v>0</v>
      </c>
      <c r="Q570" s="9">
        <f t="shared" si="107"/>
        <v>0</v>
      </c>
      <c r="R570" t="s">
        <v>578</v>
      </c>
    </row>
    <row r="571" spans="1:18" x14ac:dyDescent="0.25">
      <c r="A571" s="8">
        <v>42982.125416666669</v>
      </c>
      <c r="B571" s="9">
        <f t="shared" si="102"/>
        <v>0</v>
      </c>
      <c r="C571" s="10" t="b">
        <f t="shared" si="96"/>
        <v>0</v>
      </c>
      <c r="D571" s="10" t="b">
        <f t="shared" si="97"/>
        <v>1</v>
      </c>
      <c r="E571" s="9" t="e">
        <f t="shared" si="103"/>
        <v>#VALUE!</v>
      </c>
      <c r="F571" s="11" t="e">
        <f t="shared" si="98"/>
        <v>#VALUE!</v>
      </c>
      <c r="G571" s="10" t="b">
        <f t="shared" si="104"/>
        <v>0</v>
      </c>
      <c r="H571" s="11">
        <f xml:space="preserve"> created_at - HLOOKUP(YEAR(created_at),[1]!Start_Dates,3,0)</f>
        <v>12.12541666666948</v>
      </c>
      <c r="I571" s="10" t="str">
        <f t="shared" si="99"/>
        <v>No</v>
      </c>
      <c r="J571" s="9">
        <f t="shared" si="100"/>
        <v>2017</v>
      </c>
      <c r="K571" s="9">
        <f t="shared" si="107"/>
        <v>0</v>
      </c>
      <c r="L571" s="9">
        <f t="shared" si="107"/>
        <v>0</v>
      </c>
      <c r="M571" s="9">
        <f t="shared" si="107"/>
        <v>0</v>
      </c>
      <c r="N571" s="9">
        <f t="shared" si="107"/>
        <v>0</v>
      </c>
      <c r="O571" s="9">
        <f t="shared" si="107"/>
        <v>0</v>
      </c>
      <c r="P571" s="9">
        <f t="shared" si="107"/>
        <v>0</v>
      </c>
      <c r="Q571" s="9">
        <f t="shared" si="107"/>
        <v>0</v>
      </c>
      <c r="R571" t="s">
        <v>579</v>
      </c>
    </row>
    <row r="572" spans="1:18" x14ac:dyDescent="0.25">
      <c r="A572" s="8">
        <v>42982.167141203703</v>
      </c>
      <c r="B572" s="9">
        <f t="shared" si="102"/>
        <v>0</v>
      </c>
      <c r="C572" s="10" t="b">
        <f t="shared" si="96"/>
        <v>1</v>
      </c>
      <c r="D572" s="10" t="b">
        <f t="shared" si="97"/>
        <v>1</v>
      </c>
      <c r="E572" s="9" t="e">
        <f t="shared" si="103"/>
        <v>#VALUE!</v>
      </c>
      <c r="F572" s="11" t="e">
        <f t="shared" si="98"/>
        <v>#VALUE!</v>
      </c>
      <c r="G572" s="10" t="b">
        <f t="shared" si="104"/>
        <v>0</v>
      </c>
      <c r="H572" s="11">
        <f xml:space="preserve"> created_at - HLOOKUP(YEAR(created_at),[1]!Start_Dates,3,0)</f>
        <v>12.167141203703068</v>
      </c>
      <c r="I572" s="10" t="str">
        <f t="shared" si="99"/>
        <v>Yes</v>
      </c>
      <c r="J572" s="9">
        <f t="shared" si="100"/>
        <v>2017</v>
      </c>
      <c r="K572" s="9">
        <f t="shared" si="107"/>
        <v>0</v>
      </c>
      <c r="L572" s="9">
        <f t="shared" si="107"/>
        <v>0</v>
      </c>
      <c r="M572" s="9">
        <f t="shared" si="107"/>
        <v>0</v>
      </c>
      <c r="N572" s="9">
        <f t="shared" si="107"/>
        <v>0</v>
      </c>
      <c r="O572" s="9">
        <f t="shared" si="107"/>
        <v>0</v>
      </c>
      <c r="P572" s="9">
        <f t="shared" si="107"/>
        <v>0</v>
      </c>
      <c r="Q572" s="9">
        <f t="shared" si="107"/>
        <v>0</v>
      </c>
      <c r="R572" t="s">
        <v>580</v>
      </c>
    </row>
    <row r="573" spans="1:18" x14ac:dyDescent="0.25">
      <c r="A573" s="8">
        <v>42982.209050925929</v>
      </c>
      <c r="B573" s="9">
        <f t="shared" si="102"/>
        <v>2</v>
      </c>
      <c r="C573" s="10" t="b">
        <f t="shared" si="96"/>
        <v>1</v>
      </c>
      <c r="D573" s="10" t="b">
        <f t="shared" si="97"/>
        <v>1</v>
      </c>
      <c r="E573" s="9">
        <f t="shared" si="103"/>
        <v>2</v>
      </c>
      <c r="F573" s="11" t="e">
        <f t="shared" si="98"/>
        <v>#VALUE!</v>
      </c>
      <c r="G573" s="10" t="b">
        <f t="shared" si="104"/>
        <v>0</v>
      </c>
      <c r="H573" s="11">
        <f xml:space="preserve"> created_at - HLOOKUP(YEAR(created_at),[1]!Start_Dates,3,0)</f>
        <v>12.20905092592875</v>
      </c>
      <c r="I573" s="10" t="str">
        <f t="shared" si="99"/>
        <v>Yes</v>
      </c>
      <c r="J573" s="9">
        <f t="shared" si="100"/>
        <v>2017</v>
      </c>
      <c r="K573" s="9">
        <f t="shared" si="107"/>
        <v>0</v>
      </c>
      <c r="L573" s="9">
        <f t="shared" si="107"/>
        <v>0</v>
      </c>
      <c r="M573" s="9">
        <f t="shared" si="107"/>
        <v>0</v>
      </c>
      <c r="N573" s="9">
        <f t="shared" si="107"/>
        <v>2</v>
      </c>
      <c r="O573" s="9">
        <f t="shared" si="107"/>
        <v>0</v>
      </c>
      <c r="P573" s="9">
        <f t="shared" si="107"/>
        <v>0</v>
      </c>
      <c r="Q573" s="9">
        <f t="shared" si="107"/>
        <v>0</v>
      </c>
      <c r="R573" t="s">
        <v>581</v>
      </c>
    </row>
    <row r="574" spans="1:18" x14ac:dyDescent="0.25">
      <c r="A574" s="8">
        <v>42982.251284722217</v>
      </c>
      <c r="B574" s="9">
        <f t="shared" si="102"/>
        <v>4</v>
      </c>
      <c r="C574" s="10" t="b">
        <f t="shared" si="96"/>
        <v>1</v>
      </c>
      <c r="D574" s="10" t="b">
        <f t="shared" si="97"/>
        <v>1</v>
      </c>
      <c r="E574" s="9">
        <f t="shared" si="103"/>
        <v>4</v>
      </c>
      <c r="F574" s="11" t="e">
        <f t="shared" si="98"/>
        <v>#VALUE!</v>
      </c>
      <c r="G574" s="10" t="b">
        <f t="shared" si="104"/>
        <v>0</v>
      </c>
      <c r="H574" s="11">
        <f xml:space="preserve"> created_at - HLOOKUP(YEAR(created_at),[1]!Start_Dates,3,0)</f>
        <v>12.251284722216951</v>
      </c>
      <c r="I574" s="10" t="str">
        <f t="shared" si="99"/>
        <v>Yes</v>
      </c>
      <c r="J574" s="9">
        <f t="shared" si="100"/>
        <v>2017</v>
      </c>
      <c r="K574" s="9">
        <f t="shared" si="107"/>
        <v>0</v>
      </c>
      <c r="L574" s="9">
        <f t="shared" si="107"/>
        <v>0</v>
      </c>
      <c r="M574" s="9">
        <f t="shared" si="107"/>
        <v>0</v>
      </c>
      <c r="N574" s="9">
        <f t="shared" si="107"/>
        <v>4</v>
      </c>
      <c r="O574" s="9">
        <f t="shared" si="107"/>
        <v>0</v>
      </c>
      <c r="P574" s="9">
        <f t="shared" si="107"/>
        <v>0</v>
      </c>
      <c r="Q574" s="9">
        <f t="shared" si="107"/>
        <v>0</v>
      </c>
      <c r="R574" t="s">
        <v>582</v>
      </c>
    </row>
    <row r="575" spans="1:18" x14ac:dyDescent="0.25">
      <c r="A575" s="8">
        <v>42982.297418981478</v>
      </c>
      <c r="B575" s="9">
        <f t="shared" si="102"/>
        <v>4</v>
      </c>
      <c r="C575" s="10" t="b">
        <f t="shared" si="96"/>
        <v>1</v>
      </c>
      <c r="D575" s="10" t="b">
        <f t="shared" si="97"/>
        <v>1</v>
      </c>
      <c r="E575" s="9">
        <f t="shared" si="103"/>
        <v>4</v>
      </c>
      <c r="F575" s="11" t="e">
        <f t="shared" si="98"/>
        <v>#VALUE!</v>
      </c>
      <c r="G575" s="10" t="b">
        <f t="shared" si="104"/>
        <v>0</v>
      </c>
      <c r="H575" s="11">
        <f xml:space="preserve"> created_at - HLOOKUP(YEAR(created_at),[1]!Start_Dates,3,0)</f>
        <v>12.297418981477676</v>
      </c>
      <c r="I575" s="10" t="str">
        <f t="shared" si="99"/>
        <v>Yes</v>
      </c>
      <c r="J575" s="9">
        <f t="shared" si="100"/>
        <v>2017</v>
      </c>
      <c r="K575" s="9">
        <f t="shared" si="107"/>
        <v>0</v>
      </c>
      <c r="L575" s="9">
        <f t="shared" si="107"/>
        <v>0</v>
      </c>
      <c r="M575" s="9">
        <f t="shared" si="107"/>
        <v>0</v>
      </c>
      <c r="N575" s="9">
        <f t="shared" si="107"/>
        <v>4</v>
      </c>
      <c r="O575" s="9">
        <f t="shared" si="107"/>
        <v>0</v>
      </c>
      <c r="P575" s="9">
        <f t="shared" si="107"/>
        <v>0</v>
      </c>
      <c r="Q575" s="9">
        <f t="shared" si="107"/>
        <v>0</v>
      </c>
      <c r="R575" t="s">
        <v>583</v>
      </c>
    </row>
    <row r="576" spans="1:18" x14ac:dyDescent="0.25">
      <c r="A576" s="8">
        <v>42982.336400462962</v>
      </c>
      <c r="B576" s="9">
        <f t="shared" si="102"/>
        <v>4</v>
      </c>
      <c r="C576" s="10" t="b">
        <f t="shared" si="96"/>
        <v>1</v>
      </c>
      <c r="D576" s="10" t="b">
        <f t="shared" si="97"/>
        <v>1</v>
      </c>
      <c r="E576" s="9">
        <f t="shared" si="103"/>
        <v>4</v>
      </c>
      <c r="F576" s="11" t="e">
        <f t="shared" si="98"/>
        <v>#VALUE!</v>
      </c>
      <c r="G576" s="10" t="b">
        <f t="shared" si="104"/>
        <v>0</v>
      </c>
      <c r="H576" s="11">
        <f xml:space="preserve"> created_at - HLOOKUP(YEAR(created_at),[1]!Start_Dates,3,0)</f>
        <v>12.336400462962047</v>
      </c>
      <c r="I576" s="10" t="str">
        <f t="shared" si="99"/>
        <v>Yes</v>
      </c>
      <c r="J576" s="9">
        <f t="shared" si="100"/>
        <v>2017</v>
      </c>
      <c r="K576" s="9">
        <f t="shared" si="107"/>
        <v>0</v>
      </c>
      <c r="L576" s="9">
        <f t="shared" si="107"/>
        <v>0</v>
      </c>
      <c r="M576" s="9">
        <f t="shared" si="107"/>
        <v>0</v>
      </c>
      <c r="N576" s="9">
        <f t="shared" si="107"/>
        <v>4</v>
      </c>
      <c r="O576" s="9">
        <f t="shared" si="107"/>
        <v>0</v>
      </c>
      <c r="P576" s="9">
        <f t="shared" si="107"/>
        <v>0</v>
      </c>
      <c r="Q576" s="9">
        <f t="shared" si="107"/>
        <v>0</v>
      </c>
      <c r="R576" t="s">
        <v>584</v>
      </c>
    </row>
    <row r="577" spans="1:18" x14ac:dyDescent="0.25">
      <c r="A577" s="8">
        <v>42982.419236111113</v>
      </c>
      <c r="B577" s="9">
        <f t="shared" si="102"/>
        <v>0</v>
      </c>
      <c r="C577" s="10" t="b">
        <f t="shared" si="96"/>
        <v>0</v>
      </c>
      <c r="D577" s="10" t="b">
        <f t="shared" si="97"/>
        <v>1</v>
      </c>
      <c r="E577" s="9" t="e">
        <f t="shared" si="103"/>
        <v>#VALUE!</v>
      </c>
      <c r="F577" s="11" t="e">
        <f t="shared" si="98"/>
        <v>#VALUE!</v>
      </c>
      <c r="G577" s="10" t="b">
        <f t="shared" si="104"/>
        <v>1</v>
      </c>
      <c r="H577" s="11">
        <f xml:space="preserve"> created_at - HLOOKUP(YEAR(created_at),[1]!Start_Dates,3,0)</f>
        <v>12.419236111112696</v>
      </c>
      <c r="I577" s="10" t="str">
        <f t="shared" si="99"/>
        <v>No</v>
      </c>
      <c r="J577" s="9">
        <f t="shared" si="100"/>
        <v>2017</v>
      </c>
      <c r="K577" s="9">
        <f t="shared" si="107"/>
        <v>0</v>
      </c>
      <c r="L577" s="9">
        <f t="shared" si="107"/>
        <v>0</v>
      </c>
      <c r="M577" s="9">
        <f t="shared" si="107"/>
        <v>0</v>
      </c>
      <c r="N577" s="9">
        <f t="shared" si="107"/>
        <v>0</v>
      </c>
      <c r="O577" s="9">
        <f t="shared" si="107"/>
        <v>0</v>
      </c>
      <c r="P577" s="9">
        <f t="shared" si="107"/>
        <v>0</v>
      </c>
      <c r="Q577" s="9">
        <f t="shared" si="107"/>
        <v>0</v>
      </c>
      <c r="R577" t="s">
        <v>585</v>
      </c>
    </row>
    <row r="578" spans="1:18" x14ac:dyDescent="0.25">
      <c r="A578" s="8">
        <v>42982.462025462963</v>
      </c>
      <c r="B578" s="9">
        <f t="shared" si="102"/>
        <v>0</v>
      </c>
      <c r="C578" s="10" t="b">
        <f t="shared" ref="C578:C641" si="108">ISNUMBER(SEARCH("hour",R578))</f>
        <v>0</v>
      </c>
      <c r="D578" s="10" t="b">
        <f t="shared" ref="D578:D641" si="109">ISNUMBER(SEARCH("to wadsworth",R578))</f>
        <v>1</v>
      </c>
      <c r="E578" s="9" t="e">
        <f t="shared" si="103"/>
        <v>#VALUE!</v>
      </c>
      <c r="F578" s="11" t="e">
        <f t="shared" ref="F578:F641" si="110">IF(E578&lt;&gt;"", VALUE(LEFT(E578,FIND(" ",E578)-1)),0)</f>
        <v>#VALUE!</v>
      </c>
      <c r="G578" s="10" t="b">
        <f t="shared" si="104"/>
        <v>1</v>
      </c>
      <c r="H578" s="11">
        <f xml:space="preserve"> created_at - HLOOKUP(YEAR(created_at),[1]!Start_Dates,3,0)</f>
        <v>12.462025462962629</v>
      </c>
      <c r="I578" s="10" t="str">
        <f t="shared" ref="I578:I641" si="111">IF(ISERR(SEARCH("hour",R578)), "No", "Yes")</f>
        <v>No</v>
      </c>
      <c r="J578" s="9">
        <f t="shared" ref="J578:J641" si="112">YEAR(A578)</f>
        <v>2017</v>
      </c>
      <c r="K578" s="9">
        <f t="shared" ref="K578:Q593" si="113">IF(Data_Year = K$1, Hours_Wait, 0)</f>
        <v>0</v>
      </c>
      <c r="L578" s="9">
        <f t="shared" si="113"/>
        <v>0</v>
      </c>
      <c r="M578" s="9">
        <f t="shared" si="113"/>
        <v>0</v>
      </c>
      <c r="N578" s="9">
        <f t="shared" si="113"/>
        <v>0</v>
      </c>
      <c r="O578" s="9">
        <f t="shared" si="113"/>
        <v>0</v>
      </c>
      <c r="P578" s="9">
        <f t="shared" si="113"/>
        <v>0</v>
      </c>
      <c r="Q578" s="9">
        <f t="shared" si="113"/>
        <v>0</v>
      </c>
      <c r="R578" t="s">
        <v>586</v>
      </c>
    </row>
    <row r="579" spans="1:18" x14ac:dyDescent="0.25">
      <c r="A579" s="8">
        <v>42982.504421296297</v>
      </c>
      <c r="B579" s="9">
        <f t="shared" ref="B579:B642" si="114">IF(ISNUMBER(E579), E579, 0)</f>
        <v>0</v>
      </c>
      <c r="C579" s="10" t="b">
        <f t="shared" si="108"/>
        <v>0</v>
      </c>
      <c r="D579" s="10" t="b">
        <f t="shared" si="109"/>
        <v>1</v>
      </c>
      <c r="E579" s="9" t="e">
        <f t="shared" ref="E579:E642" si="115" xml:space="preserve"> ABS(VALUE(MID(R579, (SEARCH("hour", R579) - 3), 2)))</f>
        <v>#VALUE!</v>
      </c>
      <c r="F579" s="11" t="e">
        <f t="shared" si="110"/>
        <v>#VALUE!</v>
      </c>
      <c r="G579" s="10" t="b">
        <f t="shared" ref="G579:G642" si="116">OR(ISNUMBER(SEARCH("clear", R579)), ISNUMBER(SEARCH("no wait", R579)))</f>
        <v>1</v>
      </c>
      <c r="H579" s="11">
        <f xml:space="preserve"> created_at - HLOOKUP(YEAR(created_at),[1]!Start_Dates,3,0)</f>
        <v>12.504421296296641</v>
      </c>
      <c r="I579" s="10" t="str">
        <f t="shared" si="111"/>
        <v>No</v>
      </c>
      <c r="J579" s="9">
        <f t="shared" si="112"/>
        <v>2017</v>
      </c>
      <c r="K579" s="9">
        <f t="shared" si="113"/>
        <v>0</v>
      </c>
      <c r="L579" s="9">
        <f t="shared" si="113"/>
        <v>0</v>
      </c>
      <c r="M579" s="9">
        <f t="shared" si="113"/>
        <v>0</v>
      </c>
      <c r="N579" s="9">
        <f t="shared" si="113"/>
        <v>0</v>
      </c>
      <c r="O579" s="9">
        <f t="shared" si="113"/>
        <v>0</v>
      </c>
      <c r="P579" s="9">
        <f t="shared" si="113"/>
        <v>0</v>
      </c>
      <c r="Q579" s="9">
        <f t="shared" si="113"/>
        <v>0</v>
      </c>
      <c r="R579" t="s">
        <v>587</v>
      </c>
    </row>
    <row r="580" spans="1:18" x14ac:dyDescent="0.25">
      <c r="A580" s="8">
        <v>42982.545787037037</v>
      </c>
      <c r="B580" s="9">
        <f t="shared" si="114"/>
        <v>0</v>
      </c>
      <c r="C580" s="10" t="b">
        <f t="shared" si="108"/>
        <v>1</v>
      </c>
      <c r="D580" s="10" t="b">
        <f t="shared" si="109"/>
        <v>1</v>
      </c>
      <c r="E580" s="9" t="e">
        <f t="shared" si="115"/>
        <v>#VALUE!</v>
      </c>
      <c r="F580" s="11" t="e">
        <f t="shared" si="110"/>
        <v>#VALUE!</v>
      </c>
      <c r="G580" s="10" t="b">
        <f t="shared" si="116"/>
        <v>0</v>
      </c>
      <c r="H580" s="11">
        <f xml:space="preserve"> created_at - HLOOKUP(YEAR(created_at),[1]!Start_Dates,3,0)</f>
        <v>12.545787037037371</v>
      </c>
      <c r="I580" s="10" t="str">
        <f t="shared" si="111"/>
        <v>Yes</v>
      </c>
      <c r="J580" s="9">
        <f t="shared" si="112"/>
        <v>2017</v>
      </c>
      <c r="K580" s="9">
        <f t="shared" si="113"/>
        <v>0</v>
      </c>
      <c r="L580" s="9">
        <f t="shared" si="113"/>
        <v>0</v>
      </c>
      <c r="M580" s="9">
        <f t="shared" si="113"/>
        <v>0</v>
      </c>
      <c r="N580" s="9">
        <f t="shared" si="113"/>
        <v>0</v>
      </c>
      <c r="O580" s="9">
        <f t="shared" si="113"/>
        <v>0</v>
      </c>
      <c r="P580" s="9">
        <f t="shared" si="113"/>
        <v>0</v>
      </c>
      <c r="Q580" s="9">
        <f t="shared" si="113"/>
        <v>0</v>
      </c>
      <c r="R580" t="s">
        <v>588</v>
      </c>
    </row>
    <row r="581" spans="1:18" x14ac:dyDescent="0.25">
      <c r="A581" s="8">
        <v>42982.549097222232</v>
      </c>
      <c r="B581" s="9">
        <f t="shared" si="114"/>
        <v>0</v>
      </c>
      <c r="C581" s="10" t="b">
        <f t="shared" si="108"/>
        <v>1</v>
      </c>
      <c r="D581" s="10" t="b">
        <f t="shared" si="109"/>
        <v>1</v>
      </c>
      <c r="E581" s="9" t="e">
        <f t="shared" si="115"/>
        <v>#VALUE!</v>
      </c>
      <c r="F581" s="11" t="e">
        <f t="shared" si="110"/>
        <v>#VALUE!</v>
      </c>
      <c r="G581" s="10" t="b">
        <f t="shared" si="116"/>
        <v>0</v>
      </c>
      <c r="H581" s="11">
        <f xml:space="preserve"> created_at - HLOOKUP(YEAR(created_at),[1]!Start_Dates,3,0)</f>
        <v>12.549097222232376</v>
      </c>
      <c r="I581" s="10" t="str">
        <f t="shared" si="111"/>
        <v>Yes</v>
      </c>
      <c r="J581" s="9">
        <f t="shared" si="112"/>
        <v>2017</v>
      </c>
      <c r="K581" s="9">
        <f t="shared" si="113"/>
        <v>0</v>
      </c>
      <c r="L581" s="9">
        <f t="shared" si="113"/>
        <v>0</v>
      </c>
      <c r="M581" s="9">
        <f t="shared" si="113"/>
        <v>0</v>
      </c>
      <c r="N581" s="9">
        <f t="shared" si="113"/>
        <v>0</v>
      </c>
      <c r="O581" s="9">
        <f t="shared" si="113"/>
        <v>0</v>
      </c>
      <c r="P581" s="9">
        <f t="shared" si="113"/>
        <v>0</v>
      </c>
      <c r="Q581" s="9">
        <f t="shared" si="113"/>
        <v>0</v>
      </c>
      <c r="R581" t="s">
        <v>589</v>
      </c>
    </row>
    <row r="582" spans="1:18" x14ac:dyDescent="0.25">
      <c r="A582" s="8">
        <v>42982.587245370371</v>
      </c>
      <c r="B582" s="9">
        <f t="shared" si="114"/>
        <v>0</v>
      </c>
      <c r="C582" s="10" t="b">
        <f t="shared" si="108"/>
        <v>1</v>
      </c>
      <c r="D582" s="10" t="b">
        <f t="shared" si="109"/>
        <v>1</v>
      </c>
      <c r="E582" s="9" t="e">
        <f t="shared" si="115"/>
        <v>#VALUE!</v>
      </c>
      <c r="F582" s="11" t="e">
        <f t="shared" si="110"/>
        <v>#VALUE!</v>
      </c>
      <c r="G582" s="10" t="b">
        <f t="shared" si="116"/>
        <v>0</v>
      </c>
      <c r="H582" s="11">
        <f xml:space="preserve"> created_at - HLOOKUP(YEAR(created_at),[1]!Start_Dates,3,0)</f>
        <v>12.58724537037051</v>
      </c>
      <c r="I582" s="10" t="str">
        <f t="shared" si="111"/>
        <v>Yes</v>
      </c>
      <c r="J582" s="9">
        <f t="shared" si="112"/>
        <v>2017</v>
      </c>
      <c r="K582" s="9">
        <f t="shared" si="113"/>
        <v>0</v>
      </c>
      <c r="L582" s="9">
        <f t="shared" si="113"/>
        <v>0</v>
      </c>
      <c r="M582" s="9">
        <f t="shared" si="113"/>
        <v>0</v>
      </c>
      <c r="N582" s="9">
        <f t="shared" si="113"/>
        <v>0</v>
      </c>
      <c r="O582" s="9">
        <f t="shared" si="113"/>
        <v>0</v>
      </c>
      <c r="P582" s="9">
        <f t="shared" si="113"/>
        <v>0</v>
      </c>
      <c r="Q582" s="9">
        <f t="shared" si="113"/>
        <v>0</v>
      </c>
      <c r="R582" t="s">
        <v>590</v>
      </c>
    </row>
    <row r="583" spans="1:18" x14ac:dyDescent="0.25">
      <c r="A583" s="8">
        <v>42982.610682870371</v>
      </c>
      <c r="B583" s="9">
        <f t="shared" si="114"/>
        <v>0</v>
      </c>
      <c r="C583" s="10" t="b">
        <f t="shared" si="108"/>
        <v>0</v>
      </c>
      <c r="D583" s="10" t="b">
        <f t="shared" si="109"/>
        <v>0</v>
      </c>
      <c r="E583" s="9" t="e">
        <f t="shared" si="115"/>
        <v>#VALUE!</v>
      </c>
      <c r="F583" s="11" t="e">
        <f t="shared" si="110"/>
        <v>#VALUE!</v>
      </c>
      <c r="G583" s="10" t="b">
        <f t="shared" si="116"/>
        <v>0</v>
      </c>
      <c r="H583" s="11">
        <f xml:space="preserve"> created_at - HLOOKUP(YEAR(created_at),[1]!Start_Dates,3,0)</f>
        <v>12.61068287037051</v>
      </c>
      <c r="I583" s="10" t="str">
        <f t="shared" si="111"/>
        <v>No</v>
      </c>
      <c r="J583" s="9">
        <f t="shared" si="112"/>
        <v>2017</v>
      </c>
      <c r="K583" s="9">
        <f t="shared" si="113"/>
        <v>0</v>
      </c>
      <c r="L583" s="9">
        <f t="shared" si="113"/>
        <v>0</v>
      </c>
      <c r="M583" s="9">
        <f t="shared" si="113"/>
        <v>0</v>
      </c>
      <c r="N583" s="9">
        <f t="shared" si="113"/>
        <v>0</v>
      </c>
      <c r="O583" s="9">
        <f t="shared" si="113"/>
        <v>0</v>
      </c>
      <c r="P583" s="9">
        <f t="shared" si="113"/>
        <v>0</v>
      </c>
      <c r="Q583" s="9">
        <f t="shared" si="113"/>
        <v>0</v>
      </c>
      <c r="R583" t="s">
        <v>573</v>
      </c>
    </row>
    <row r="584" spans="1:18" x14ac:dyDescent="0.25">
      <c r="A584" s="8">
        <v>42982.610949074071</v>
      </c>
      <c r="B584" s="9">
        <f t="shared" si="114"/>
        <v>0</v>
      </c>
      <c r="C584" s="10" t="b">
        <f t="shared" si="108"/>
        <v>0</v>
      </c>
      <c r="D584" s="10" t="b">
        <f t="shared" si="109"/>
        <v>0</v>
      </c>
      <c r="E584" s="9" t="e">
        <f t="shared" si="115"/>
        <v>#VALUE!</v>
      </c>
      <c r="F584" s="11" t="e">
        <f t="shared" si="110"/>
        <v>#VALUE!</v>
      </c>
      <c r="G584" s="10" t="b">
        <f t="shared" si="116"/>
        <v>0</v>
      </c>
      <c r="H584" s="11">
        <f xml:space="preserve"> created_at - HLOOKUP(YEAR(created_at),[1]!Start_Dates,3,0)</f>
        <v>12.610949074070959</v>
      </c>
      <c r="I584" s="10" t="str">
        <f t="shared" si="111"/>
        <v>No</v>
      </c>
      <c r="J584" s="9">
        <f t="shared" si="112"/>
        <v>2017</v>
      </c>
      <c r="K584" s="9">
        <f t="shared" si="113"/>
        <v>0</v>
      </c>
      <c r="L584" s="9">
        <f t="shared" si="113"/>
        <v>0</v>
      </c>
      <c r="M584" s="9">
        <f t="shared" si="113"/>
        <v>0</v>
      </c>
      <c r="N584" s="9">
        <f t="shared" si="113"/>
        <v>0</v>
      </c>
      <c r="O584" s="9">
        <f t="shared" si="113"/>
        <v>0</v>
      </c>
      <c r="P584" s="9">
        <f t="shared" si="113"/>
        <v>0</v>
      </c>
      <c r="Q584" s="9">
        <f t="shared" si="113"/>
        <v>0</v>
      </c>
      <c r="R584" t="s">
        <v>574</v>
      </c>
    </row>
    <row r="585" spans="1:18" x14ac:dyDescent="0.25">
      <c r="A585" s="8">
        <v>42982.62703703704</v>
      </c>
      <c r="B585" s="9">
        <f t="shared" si="114"/>
        <v>0</v>
      </c>
      <c r="C585" s="10" t="b">
        <f t="shared" si="108"/>
        <v>0</v>
      </c>
      <c r="D585" s="10" t="b">
        <f t="shared" si="109"/>
        <v>0</v>
      </c>
      <c r="E585" s="9" t="e">
        <f t="shared" si="115"/>
        <v>#VALUE!</v>
      </c>
      <c r="F585" s="11" t="e">
        <f t="shared" si="110"/>
        <v>#VALUE!</v>
      </c>
      <c r="G585" s="10" t="b">
        <f t="shared" si="116"/>
        <v>0</v>
      </c>
      <c r="H585" s="11">
        <f xml:space="preserve"> created_at - HLOOKUP(YEAR(created_at),[1]!Start_Dates,3,0)</f>
        <v>12.627037037040282</v>
      </c>
      <c r="I585" s="10" t="str">
        <f t="shared" si="111"/>
        <v>No</v>
      </c>
      <c r="J585" s="9">
        <f t="shared" si="112"/>
        <v>2017</v>
      </c>
      <c r="K585" s="9">
        <f t="shared" si="113"/>
        <v>0</v>
      </c>
      <c r="L585" s="9">
        <f t="shared" si="113"/>
        <v>0</v>
      </c>
      <c r="M585" s="9">
        <f t="shared" si="113"/>
        <v>0</v>
      </c>
      <c r="N585" s="9">
        <f t="shared" si="113"/>
        <v>0</v>
      </c>
      <c r="O585" s="9">
        <f t="shared" si="113"/>
        <v>0</v>
      </c>
      <c r="P585" s="9">
        <f t="shared" si="113"/>
        <v>0</v>
      </c>
      <c r="Q585" s="9">
        <f t="shared" si="113"/>
        <v>0</v>
      </c>
      <c r="R585" t="s">
        <v>591</v>
      </c>
    </row>
    <row r="586" spans="1:18" x14ac:dyDescent="0.25">
      <c r="A586" s="8">
        <v>42982.629050925927</v>
      </c>
      <c r="B586" s="9">
        <f t="shared" si="114"/>
        <v>0</v>
      </c>
      <c r="C586" s="10" t="b">
        <f t="shared" si="108"/>
        <v>1</v>
      </c>
      <c r="D586" s="10" t="b">
        <f t="shared" si="109"/>
        <v>1</v>
      </c>
      <c r="E586" s="9" t="e">
        <f t="shared" si="115"/>
        <v>#VALUE!</v>
      </c>
      <c r="F586" s="11" t="e">
        <f t="shared" si="110"/>
        <v>#VALUE!</v>
      </c>
      <c r="G586" s="10" t="b">
        <f t="shared" si="116"/>
        <v>0</v>
      </c>
      <c r="H586" s="11">
        <f xml:space="preserve"> created_at - HLOOKUP(YEAR(created_at),[1]!Start_Dates,3,0)</f>
        <v>12.629050925927004</v>
      </c>
      <c r="I586" s="10" t="str">
        <f t="shared" si="111"/>
        <v>Yes</v>
      </c>
      <c r="J586" s="9">
        <f t="shared" si="112"/>
        <v>2017</v>
      </c>
      <c r="K586" s="9">
        <f t="shared" si="113"/>
        <v>0</v>
      </c>
      <c r="L586" s="9">
        <f t="shared" si="113"/>
        <v>0</v>
      </c>
      <c r="M586" s="9">
        <f t="shared" si="113"/>
        <v>0</v>
      </c>
      <c r="N586" s="9">
        <f t="shared" si="113"/>
        <v>0</v>
      </c>
      <c r="O586" s="9">
        <f t="shared" si="113"/>
        <v>0</v>
      </c>
      <c r="P586" s="9">
        <f t="shared" si="113"/>
        <v>0</v>
      </c>
      <c r="Q586" s="9">
        <f t="shared" si="113"/>
        <v>0</v>
      </c>
      <c r="R586" t="s">
        <v>592</v>
      </c>
    </row>
    <row r="587" spans="1:18" x14ac:dyDescent="0.25">
      <c r="A587" s="8">
        <v>42982.670717592591</v>
      </c>
      <c r="B587" s="9">
        <f t="shared" si="114"/>
        <v>0</v>
      </c>
      <c r="C587" s="10" t="b">
        <f t="shared" si="108"/>
        <v>1</v>
      </c>
      <c r="D587" s="10" t="b">
        <f t="shared" si="109"/>
        <v>1</v>
      </c>
      <c r="E587" s="9" t="e">
        <f t="shared" si="115"/>
        <v>#VALUE!</v>
      </c>
      <c r="F587" s="11" t="e">
        <f t="shared" si="110"/>
        <v>#VALUE!</v>
      </c>
      <c r="G587" s="10" t="b">
        <f t="shared" si="116"/>
        <v>0</v>
      </c>
      <c r="H587" s="11">
        <f xml:space="preserve"> created_at - HLOOKUP(YEAR(created_at),[1]!Start_Dates,3,0)</f>
        <v>12.670717592591245</v>
      </c>
      <c r="I587" s="10" t="str">
        <f t="shared" si="111"/>
        <v>Yes</v>
      </c>
      <c r="J587" s="9">
        <f t="shared" si="112"/>
        <v>2017</v>
      </c>
      <c r="K587" s="9">
        <f t="shared" si="113"/>
        <v>0</v>
      </c>
      <c r="L587" s="9">
        <f t="shared" si="113"/>
        <v>0</v>
      </c>
      <c r="M587" s="9">
        <f t="shared" si="113"/>
        <v>0</v>
      </c>
      <c r="N587" s="9">
        <f t="shared" si="113"/>
        <v>0</v>
      </c>
      <c r="O587" s="9">
        <f t="shared" si="113"/>
        <v>0</v>
      </c>
      <c r="P587" s="9">
        <f t="shared" si="113"/>
        <v>0</v>
      </c>
      <c r="Q587" s="9">
        <f t="shared" si="113"/>
        <v>0</v>
      </c>
      <c r="R587" t="s">
        <v>593</v>
      </c>
    </row>
    <row r="588" spans="1:18" x14ac:dyDescent="0.25">
      <c r="A588" s="8">
        <v>42982.711319444446</v>
      </c>
      <c r="B588" s="9">
        <f t="shared" si="114"/>
        <v>0</v>
      </c>
      <c r="C588" s="10" t="b">
        <f t="shared" si="108"/>
        <v>1</v>
      </c>
      <c r="D588" s="10" t="b">
        <f t="shared" si="109"/>
        <v>1</v>
      </c>
      <c r="E588" s="9" t="e">
        <f t="shared" si="115"/>
        <v>#VALUE!</v>
      </c>
      <c r="F588" s="11" t="e">
        <f t="shared" si="110"/>
        <v>#VALUE!</v>
      </c>
      <c r="G588" s="10" t="b">
        <f t="shared" si="116"/>
        <v>0</v>
      </c>
      <c r="H588" s="11">
        <f xml:space="preserve"> created_at - HLOOKUP(YEAR(created_at),[1]!Start_Dates,3,0)</f>
        <v>12.711319444446417</v>
      </c>
      <c r="I588" s="10" t="str">
        <f t="shared" si="111"/>
        <v>Yes</v>
      </c>
      <c r="J588" s="9">
        <f t="shared" si="112"/>
        <v>2017</v>
      </c>
      <c r="K588" s="9">
        <f t="shared" si="113"/>
        <v>0</v>
      </c>
      <c r="L588" s="9">
        <f t="shared" si="113"/>
        <v>0</v>
      </c>
      <c r="M588" s="9">
        <f t="shared" si="113"/>
        <v>0</v>
      </c>
      <c r="N588" s="9">
        <f t="shared" si="113"/>
        <v>0</v>
      </c>
      <c r="O588" s="9">
        <f t="shared" si="113"/>
        <v>0</v>
      </c>
      <c r="P588" s="9">
        <f t="shared" si="113"/>
        <v>0</v>
      </c>
      <c r="Q588" s="9">
        <f t="shared" si="113"/>
        <v>0</v>
      </c>
      <c r="R588" t="s">
        <v>594</v>
      </c>
    </row>
    <row r="589" spans="1:18" x14ac:dyDescent="0.25">
      <c r="A589" s="8">
        <v>42982.752696759257</v>
      </c>
      <c r="B589" s="9">
        <f t="shared" si="114"/>
        <v>0</v>
      </c>
      <c r="C589" s="10" t="b">
        <f t="shared" si="108"/>
        <v>1</v>
      </c>
      <c r="D589" s="10" t="b">
        <f t="shared" si="109"/>
        <v>1</v>
      </c>
      <c r="E589" s="9" t="e">
        <f t="shared" si="115"/>
        <v>#VALUE!</v>
      </c>
      <c r="F589" s="11" t="e">
        <f t="shared" si="110"/>
        <v>#VALUE!</v>
      </c>
      <c r="G589" s="10" t="b">
        <f t="shared" si="116"/>
        <v>0</v>
      </c>
      <c r="H589" s="11">
        <f xml:space="preserve"> created_at - HLOOKUP(YEAR(created_at),[1]!Start_Dates,3,0)</f>
        <v>12.752696759256651</v>
      </c>
      <c r="I589" s="10" t="str">
        <f t="shared" si="111"/>
        <v>Yes</v>
      </c>
      <c r="J589" s="9">
        <f t="shared" si="112"/>
        <v>2017</v>
      </c>
      <c r="K589" s="9">
        <f t="shared" si="113"/>
        <v>0</v>
      </c>
      <c r="L589" s="9">
        <f t="shared" si="113"/>
        <v>0</v>
      </c>
      <c r="M589" s="9">
        <f t="shared" si="113"/>
        <v>0</v>
      </c>
      <c r="N589" s="9">
        <f t="shared" si="113"/>
        <v>0</v>
      </c>
      <c r="O589" s="9">
        <f t="shared" si="113"/>
        <v>0</v>
      </c>
      <c r="P589" s="9">
        <f t="shared" si="113"/>
        <v>0</v>
      </c>
      <c r="Q589" s="9">
        <f t="shared" si="113"/>
        <v>0</v>
      </c>
      <c r="R589" t="s">
        <v>595</v>
      </c>
    </row>
    <row r="590" spans="1:18" x14ac:dyDescent="0.25">
      <c r="A590" s="8">
        <v>42982.795439814807</v>
      </c>
      <c r="B590" s="9">
        <f t="shared" si="114"/>
        <v>0</v>
      </c>
      <c r="C590" s="10" t="b">
        <f t="shared" si="108"/>
        <v>0</v>
      </c>
      <c r="D590" s="10" t="b">
        <f t="shared" si="109"/>
        <v>1</v>
      </c>
      <c r="E590" s="9" t="e">
        <f t="shared" si="115"/>
        <v>#VALUE!</v>
      </c>
      <c r="F590" s="11" t="e">
        <f t="shared" si="110"/>
        <v>#VALUE!</v>
      </c>
      <c r="G590" s="10" t="b">
        <f t="shared" si="116"/>
        <v>0</v>
      </c>
      <c r="H590" s="11">
        <f xml:space="preserve"> created_at - HLOOKUP(YEAR(created_at),[1]!Start_Dates,3,0)</f>
        <v>12.795439814806741</v>
      </c>
      <c r="I590" s="10" t="str">
        <f t="shared" si="111"/>
        <v>No</v>
      </c>
      <c r="J590" s="9">
        <f t="shared" si="112"/>
        <v>2017</v>
      </c>
      <c r="K590" s="9">
        <f t="shared" si="113"/>
        <v>0</v>
      </c>
      <c r="L590" s="9">
        <f t="shared" si="113"/>
        <v>0</v>
      </c>
      <c r="M590" s="9">
        <f t="shared" si="113"/>
        <v>0</v>
      </c>
      <c r="N590" s="9">
        <f t="shared" si="113"/>
        <v>0</v>
      </c>
      <c r="O590" s="9">
        <f t="shared" si="113"/>
        <v>0</v>
      </c>
      <c r="P590" s="9">
        <f t="shared" si="113"/>
        <v>0</v>
      </c>
      <c r="Q590" s="9">
        <f t="shared" si="113"/>
        <v>0</v>
      </c>
      <c r="R590" t="s">
        <v>596</v>
      </c>
    </row>
    <row r="591" spans="1:18" x14ac:dyDescent="0.25">
      <c r="A591" s="8">
        <v>42982.836458333331</v>
      </c>
      <c r="B591" s="9">
        <f t="shared" si="114"/>
        <v>2</v>
      </c>
      <c r="C591" s="10" t="b">
        <f t="shared" si="108"/>
        <v>1</v>
      </c>
      <c r="D591" s="10" t="b">
        <f t="shared" si="109"/>
        <v>1</v>
      </c>
      <c r="E591" s="9">
        <f t="shared" si="115"/>
        <v>2</v>
      </c>
      <c r="F591" s="11" t="e">
        <f t="shared" si="110"/>
        <v>#VALUE!</v>
      </c>
      <c r="G591" s="10" t="b">
        <f t="shared" si="116"/>
        <v>0</v>
      </c>
      <c r="H591" s="11">
        <f xml:space="preserve"> created_at - HLOOKUP(YEAR(created_at),[1]!Start_Dates,3,0)</f>
        <v>12.836458333331393</v>
      </c>
      <c r="I591" s="10" t="str">
        <f t="shared" si="111"/>
        <v>Yes</v>
      </c>
      <c r="J591" s="9">
        <f t="shared" si="112"/>
        <v>2017</v>
      </c>
      <c r="K591" s="9">
        <f t="shared" si="113"/>
        <v>0</v>
      </c>
      <c r="L591" s="9">
        <f t="shared" si="113"/>
        <v>0</v>
      </c>
      <c r="M591" s="9">
        <f t="shared" si="113"/>
        <v>0</v>
      </c>
      <c r="N591" s="9">
        <f t="shared" si="113"/>
        <v>2</v>
      </c>
      <c r="O591" s="9">
        <f t="shared" si="113"/>
        <v>0</v>
      </c>
      <c r="P591" s="9">
        <f t="shared" si="113"/>
        <v>0</v>
      </c>
      <c r="Q591" s="9">
        <f t="shared" si="113"/>
        <v>0</v>
      </c>
      <c r="R591" t="s">
        <v>597</v>
      </c>
    </row>
    <row r="592" spans="1:18" x14ac:dyDescent="0.25">
      <c r="A592" s="8">
        <v>42982.875057870369</v>
      </c>
      <c r="B592" s="9">
        <f t="shared" si="114"/>
        <v>2</v>
      </c>
      <c r="C592" s="10" t="b">
        <f t="shared" si="108"/>
        <v>1</v>
      </c>
      <c r="D592" s="10" t="b">
        <f t="shared" si="109"/>
        <v>1</v>
      </c>
      <c r="E592" s="9">
        <f t="shared" si="115"/>
        <v>2</v>
      </c>
      <c r="F592" s="11" t="e">
        <f t="shared" si="110"/>
        <v>#VALUE!</v>
      </c>
      <c r="G592" s="10" t="b">
        <f t="shared" si="116"/>
        <v>0</v>
      </c>
      <c r="H592" s="11">
        <f xml:space="preserve"> created_at - HLOOKUP(YEAR(created_at),[1]!Start_Dates,3,0)</f>
        <v>12.875057870369346</v>
      </c>
      <c r="I592" s="10" t="str">
        <f t="shared" si="111"/>
        <v>Yes</v>
      </c>
      <c r="J592" s="9">
        <f t="shared" si="112"/>
        <v>2017</v>
      </c>
      <c r="K592" s="9">
        <f t="shared" si="113"/>
        <v>0</v>
      </c>
      <c r="L592" s="9">
        <f t="shared" si="113"/>
        <v>0</v>
      </c>
      <c r="M592" s="9">
        <f t="shared" si="113"/>
        <v>0</v>
      </c>
      <c r="N592" s="9">
        <f t="shared" si="113"/>
        <v>2</v>
      </c>
      <c r="O592" s="9">
        <f t="shared" si="113"/>
        <v>0</v>
      </c>
      <c r="P592" s="9">
        <f t="shared" si="113"/>
        <v>0</v>
      </c>
      <c r="Q592" s="9">
        <f t="shared" si="113"/>
        <v>0</v>
      </c>
      <c r="R592" t="s">
        <v>598</v>
      </c>
    </row>
    <row r="593" spans="1:18" x14ac:dyDescent="0.25">
      <c r="A593" s="8">
        <v>42982.936215277783</v>
      </c>
      <c r="B593" s="9">
        <f t="shared" si="114"/>
        <v>0</v>
      </c>
      <c r="C593" s="10" t="b">
        <f t="shared" si="108"/>
        <v>0</v>
      </c>
      <c r="D593" s="10" t="b">
        <f t="shared" si="109"/>
        <v>0</v>
      </c>
      <c r="E593" s="9" t="e">
        <f t="shared" si="115"/>
        <v>#VALUE!</v>
      </c>
      <c r="F593" s="11" t="e">
        <f t="shared" si="110"/>
        <v>#VALUE!</v>
      </c>
      <c r="G593" s="10" t="b">
        <f t="shared" si="116"/>
        <v>0</v>
      </c>
      <c r="H593" s="11">
        <f xml:space="preserve"> created_at - HLOOKUP(YEAR(created_at),[1]!Start_Dates,3,0)</f>
        <v>12.936215277783049</v>
      </c>
      <c r="I593" s="10" t="str">
        <f t="shared" si="111"/>
        <v>No</v>
      </c>
      <c r="J593" s="9">
        <f t="shared" si="112"/>
        <v>2017</v>
      </c>
      <c r="K593" s="9">
        <f t="shared" si="113"/>
        <v>0</v>
      </c>
      <c r="L593" s="9">
        <f t="shared" si="113"/>
        <v>0</v>
      </c>
      <c r="M593" s="9">
        <f t="shared" si="113"/>
        <v>0</v>
      </c>
      <c r="N593" s="9">
        <f t="shared" si="113"/>
        <v>0</v>
      </c>
      <c r="O593" s="9">
        <f t="shared" si="113"/>
        <v>0</v>
      </c>
      <c r="P593" s="9">
        <f t="shared" si="113"/>
        <v>0</v>
      </c>
      <c r="Q593" s="9">
        <f t="shared" si="113"/>
        <v>0</v>
      </c>
      <c r="R593" t="s">
        <v>599</v>
      </c>
    </row>
    <row r="594" spans="1:18" x14ac:dyDescent="0.25">
      <c r="A594" s="8">
        <v>42982.936921296299</v>
      </c>
      <c r="B594" s="9">
        <f t="shared" si="114"/>
        <v>0</v>
      </c>
      <c r="C594" s="10" t="b">
        <f t="shared" si="108"/>
        <v>0</v>
      </c>
      <c r="D594" s="10" t="b">
        <f t="shared" si="109"/>
        <v>0</v>
      </c>
      <c r="E594" s="9" t="e">
        <f t="shared" si="115"/>
        <v>#VALUE!</v>
      </c>
      <c r="F594" s="11" t="e">
        <f t="shared" si="110"/>
        <v>#VALUE!</v>
      </c>
      <c r="G594" s="10" t="b">
        <f t="shared" si="116"/>
        <v>0</v>
      </c>
      <c r="H594" s="11">
        <f xml:space="preserve"> created_at - HLOOKUP(YEAR(created_at),[1]!Start_Dates,3,0)</f>
        <v>12.936921296299261</v>
      </c>
      <c r="I594" s="10" t="str">
        <f t="shared" si="111"/>
        <v>No</v>
      </c>
      <c r="J594" s="9">
        <f t="shared" si="112"/>
        <v>2017</v>
      </c>
      <c r="K594" s="9">
        <f t="shared" ref="K594:Q609" si="117">IF(Data_Year = K$1, Hours_Wait, 0)</f>
        <v>0</v>
      </c>
      <c r="L594" s="9">
        <f t="shared" si="117"/>
        <v>0</v>
      </c>
      <c r="M594" s="9">
        <f t="shared" si="117"/>
        <v>0</v>
      </c>
      <c r="N594" s="9">
        <f t="shared" si="117"/>
        <v>0</v>
      </c>
      <c r="O594" s="9">
        <f t="shared" si="117"/>
        <v>0</v>
      </c>
      <c r="P594" s="9">
        <f t="shared" si="117"/>
        <v>0</v>
      </c>
      <c r="Q594" s="9">
        <f t="shared" si="117"/>
        <v>0</v>
      </c>
      <c r="R594" t="s">
        <v>600</v>
      </c>
    </row>
    <row r="595" spans="1:18" x14ac:dyDescent="0.25">
      <c r="A595" s="8">
        <v>42982.937141203707</v>
      </c>
      <c r="B595" s="9">
        <f t="shared" si="114"/>
        <v>0</v>
      </c>
      <c r="C595" s="10" t="b">
        <f t="shared" si="108"/>
        <v>0</v>
      </c>
      <c r="D595" s="10" t="b">
        <f t="shared" si="109"/>
        <v>0</v>
      </c>
      <c r="E595" s="9" t="e">
        <f t="shared" si="115"/>
        <v>#VALUE!</v>
      </c>
      <c r="F595" s="11" t="e">
        <f t="shared" si="110"/>
        <v>#VALUE!</v>
      </c>
      <c r="G595" s="10" t="b">
        <f t="shared" si="116"/>
        <v>0</v>
      </c>
      <c r="H595" s="11">
        <f xml:space="preserve"> created_at - HLOOKUP(YEAR(created_at),[1]!Start_Dates,3,0)</f>
        <v>12.937141203707142</v>
      </c>
      <c r="I595" s="10" t="str">
        <f t="shared" si="111"/>
        <v>No</v>
      </c>
      <c r="J595" s="9">
        <f t="shared" si="112"/>
        <v>2017</v>
      </c>
      <c r="K595" s="9">
        <f t="shared" si="117"/>
        <v>0</v>
      </c>
      <c r="L595" s="9">
        <f t="shared" si="117"/>
        <v>0</v>
      </c>
      <c r="M595" s="9">
        <f t="shared" si="117"/>
        <v>0</v>
      </c>
      <c r="N595" s="9">
        <f t="shared" si="117"/>
        <v>0</v>
      </c>
      <c r="O595" s="9">
        <f t="shared" si="117"/>
        <v>0</v>
      </c>
      <c r="P595" s="9">
        <f t="shared" si="117"/>
        <v>0</v>
      </c>
      <c r="Q595" s="9">
        <f t="shared" si="117"/>
        <v>0</v>
      </c>
      <c r="R595" t="s">
        <v>601</v>
      </c>
    </row>
    <row r="596" spans="1:18" x14ac:dyDescent="0.25">
      <c r="A596" s="8">
        <v>42982.939340277779</v>
      </c>
      <c r="B596" s="9">
        <f t="shared" si="114"/>
        <v>0</v>
      </c>
      <c r="C596" s="10" t="b">
        <f t="shared" si="108"/>
        <v>0</v>
      </c>
      <c r="D596" s="10" t="b">
        <f t="shared" si="109"/>
        <v>0</v>
      </c>
      <c r="E596" s="9" t="e">
        <f t="shared" si="115"/>
        <v>#VALUE!</v>
      </c>
      <c r="F596" s="11" t="e">
        <f t="shared" si="110"/>
        <v>#VALUE!</v>
      </c>
      <c r="G596" s="10" t="b">
        <f t="shared" si="116"/>
        <v>0</v>
      </c>
      <c r="H596" s="11">
        <f xml:space="preserve"> created_at - HLOOKUP(YEAR(created_at),[1]!Start_Dates,3,0)</f>
        <v>12.939340277778683</v>
      </c>
      <c r="I596" s="10" t="str">
        <f t="shared" si="111"/>
        <v>No</v>
      </c>
      <c r="J596" s="9">
        <f t="shared" si="112"/>
        <v>2017</v>
      </c>
      <c r="K596" s="9">
        <f t="shared" si="117"/>
        <v>0</v>
      </c>
      <c r="L596" s="9">
        <f t="shared" si="117"/>
        <v>0</v>
      </c>
      <c r="M596" s="9">
        <f t="shared" si="117"/>
        <v>0</v>
      </c>
      <c r="N596" s="9">
        <f t="shared" si="117"/>
        <v>0</v>
      </c>
      <c r="O596" s="9">
        <f t="shared" si="117"/>
        <v>0</v>
      </c>
      <c r="P596" s="9">
        <f t="shared" si="117"/>
        <v>0</v>
      </c>
      <c r="Q596" s="9">
        <f t="shared" si="117"/>
        <v>0</v>
      </c>
      <c r="R596" t="s">
        <v>602</v>
      </c>
    </row>
    <row r="597" spans="1:18" x14ac:dyDescent="0.25">
      <c r="A597" s="8">
        <v>42982.944745370369</v>
      </c>
      <c r="B597" s="9">
        <f t="shared" si="114"/>
        <v>0</v>
      </c>
      <c r="C597" s="10" t="b">
        <f t="shared" si="108"/>
        <v>0</v>
      </c>
      <c r="D597" s="10" t="b">
        <f t="shared" si="109"/>
        <v>0</v>
      </c>
      <c r="E597" s="9" t="e">
        <f t="shared" si="115"/>
        <v>#VALUE!</v>
      </c>
      <c r="F597" s="11" t="e">
        <f t="shared" si="110"/>
        <v>#VALUE!</v>
      </c>
      <c r="G597" s="10" t="b">
        <f t="shared" si="116"/>
        <v>0</v>
      </c>
      <c r="H597" s="11">
        <f xml:space="preserve"> created_at - HLOOKUP(YEAR(created_at),[1]!Start_Dates,3,0)</f>
        <v>12.944745370368764</v>
      </c>
      <c r="I597" s="10" t="str">
        <f t="shared" si="111"/>
        <v>No</v>
      </c>
      <c r="J597" s="9">
        <f t="shared" si="112"/>
        <v>2017</v>
      </c>
      <c r="K597" s="9">
        <f t="shared" si="117"/>
        <v>0</v>
      </c>
      <c r="L597" s="9">
        <f t="shared" si="117"/>
        <v>0</v>
      </c>
      <c r="M597" s="9">
        <f t="shared" si="117"/>
        <v>0</v>
      </c>
      <c r="N597" s="9">
        <f t="shared" si="117"/>
        <v>0</v>
      </c>
      <c r="O597" s="9">
        <f t="shared" si="117"/>
        <v>0</v>
      </c>
      <c r="P597" s="9">
        <f t="shared" si="117"/>
        <v>0</v>
      </c>
      <c r="Q597" s="9">
        <f t="shared" si="117"/>
        <v>0</v>
      </c>
      <c r="R597" t="s">
        <v>603</v>
      </c>
    </row>
    <row r="598" spans="1:18" x14ac:dyDescent="0.25">
      <c r="A598" s="8">
        <v>42982.962037037039</v>
      </c>
      <c r="B598" s="9">
        <f t="shared" si="114"/>
        <v>0</v>
      </c>
      <c r="C598" s="10" t="b">
        <f t="shared" si="108"/>
        <v>1</v>
      </c>
      <c r="D598" s="10" t="b">
        <f t="shared" si="109"/>
        <v>1</v>
      </c>
      <c r="E598" s="9" t="e">
        <f t="shared" si="115"/>
        <v>#VALUE!</v>
      </c>
      <c r="F598" s="11" t="e">
        <f t="shared" si="110"/>
        <v>#VALUE!</v>
      </c>
      <c r="G598" s="10" t="b">
        <f t="shared" si="116"/>
        <v>0</v>
      </c>
      <c r="H598" s="11">
        <f xml:space="preserve"> created_at - HLOOKUP(YEAR(created_at),[1]!Start_Dates,3,0)</f>
        <v>12.962037037039408</v>
      </c>
      <c r="I598" s="10" t="str">
        <f t="shared" si="111"/>
        <v>Yes</v>
      </c>
      <c r="J598" s="9">
        <f t="shared" si="112"/>
        <v>2017</v>
      </c>
      <c r="K598" s="9">
        <f t="shared" si="117"/>
        <v>0</v>
      </c>
      <c r="L598" s="9">
        <f t="shared" si="117"/>
        <v>0</v>
      </c>
      <c r="M598" s="9">
        <f t="shared" si="117"/>
        <v>0</v>
      </c>
      <c r="N598" s="9">
        <f t="shared" si="117"/>
        <v>0</v>
      </c>
      <c r="O598" s="9">
        <f t="shared" si="117"/>
        <v>0</v>
      </c>
      <c r="P598" s="9">
        <f t="shared" si="117"/>
        <v>0</v>
      </c>
      <c r="Q598" s="9">
        <f t="shared" si="117"/>
        <v>0</v>
      </c>
      <c r="R598" t="s">
        <v>604</v>
      </c>
    </row>
    <row r="599" spans="1:18" x14ac:dyDescent="0.25">
      <c r="A599" s="8">
        <v>42983.000034722223</v>
      </c>
      <c r="B599" s="9">
        <f t="shared" si="114"/>
        <v>0</v>
      </c>
      <c r="C599" s="10" t="b">
        <f t="shared" si="108"/>
        <v>0</v>
      </c>
      <c r="D599" s="10" t="b">
        <f t="shared" si="109"/>
        <v>1</v>
      </c>
      <c r="E599" s="9" t="e">
        <f t="shared" si="115"/>
        <v>#VALUE!</v>
      </c>
      <c r="F599" s="11" t="e">
        <f t="shared" si="110"/>
        <v>#VALUE!</v>
      </c>
      <c r="G599" s="10" t="b">
        <f t="shared" si="116"/>
        <v>0</v>
      </c>
      <c r="H599" s="11">
        <f xml:space="preserve"> created_at - HLOOKUP(YEAR(created_at),[1]!Start_Dates,3,0)</f>
        <v>13.000034722223063</v>
      </c>
      <c r="I599" s="10" t="str">
        <f t="shared" si="111"/>
        <v>No</v>
      </c>
      <c r="J599" s="9">
        <f t="shared" si="112"/>
        <v>2017</v>
      </c>
      <c r="K599" s="9">
        <f t="shared" si="117"/>
        <v>0</v>
      </c>
      <c r="L599" s="9">
        <f t="shared" si="117"/>
        <v>0</v>
      </c>
      <c r="M599" s="9">
        <f t="shared" si="117"/>
        <v>0</v>
      </c>
      <c r="N599" s="9">
        <f t="shared" si="117"/>
        <v>0</v>
      </c>
      <c r="O599" s="9">
        <f t="shared" si="117"/>
        <v>0</v>
      </c>
      <c r="P599" s="9">
        <f t="shared" si="117"/>
        <v>0</v>
      </c>
      <c r="Q599" s="9">
        <f t="shared" si="117"/>
        <v>0</v>
      </c>
      <c r="R599" t="s">
        <v>605</v>
      </c>
    </row>
    <row r="600" spans="1:18" x14ac:dyDescent="0.25">
      <c r="A600" s="8">
        <v>42983.027141203696</v>
      </c>
      <c r="B600" s="9">
        <f t="shared" si="114"/>
        <v>0</v>
      </c>
      <c r="C600" s="10" t="b">
        <f t="shared" si="108"/>
        <v>0</v>
      </c>
      <c r="D600" s="10" t="b">
        <f t="shared" si="109"/>
        <v>0</v>
      </c>
      <c r="E600" s="9" t="e">
        <f t="shared" si="115"/>
        <v>#VALUE!</v>
      </c>
      <c r="F600" s="11" t="e">
        <f t="shared" si="110"/>
        <v>#VALUE!</v>
      </c>
      <c r="G600" s="10" t="b">
        <f t="shared" si="116"/>
        <v>1</v>
      </c>
      <c r="H600" s="11">
        <f xml:space="preserve"> created_at - HLOOKUP(YEAR(created_at),[1]!Start_Dates,3,0)</f>
        <v>13.027141203696374</v>
      </c>
      <c r="I600" s="10" t="str">
        <f t="shared" si="111"/>
        <v>No</v>
      </c>
      <c r="J600" s="9">
        <f t="shared" si="112"/>
        <v>2017</v>
      </c>
      <c r="K600" s="9">
        <f t="shared" si="117"/>
        <v>0</v>
      </c>
      <c r="L600" s="9">
        <f t="shared" si="117"/>
        <v>0</v>
      </c>
      <c r="M600" s="9">
        <f t="shared" si="117"/>
        <v>0</v>
      </c>
      <c r="N600" s="9">
        <f t="shared" si="117"/>
        <v>0</v>
      </c>
      <c r="O600" s="9">
        <f t="shared" si="117"/>
        <v>0</v>
      </c>
      <c r="P600" s="9">
        <f t="shared" si="117"/>
        <v>0</v>
      </c>
      <c r="Q600" s="9">
        <f t="shared" si="117"/>
        <v>0</v>
      </c>
      <c r="R600" t="s">
        <v>606</v>
      </c>
    </row>
    <row r="601" spans="1:18" x14ac:dyDescent="0.25">
      <c r="A601" s="8">
        <v>42983.042592592603</v>
      </c>
      <c r="B601" s="9">
        <f t="shared" si="114"/>
        <v>1</v>
      </c>
      <c r="C601" s="10" t="b">
        <f t="shared" si="108"/>
        <v>1</v>
      </c>
      <c r="D601" s="10" t="b">
        <f t="shared" si="109"/>
        <v>1</v>
      </c>
      <c r="E601" s="9">
        <f t="shared" si="115"/>
        <v>1</v>
      </c>
      <c r="F601" s="11" t="e">
        <f t="shared" si="110"/>
        <v>#VALUE!</v>
      </c>
      <c r="G601" s="10" t="b">
        <f t="shared" si="116"/>
        <v>0</v>
      </c>
      <c r="H601" s="11">
        <f xml:space="preserve"> created_at - HLOOKUP(YEAR(created_at),[1]!Start_Dates,3,0)</f>
        <v>13.042592592602887</v>
      </c>
      <c r="I601" s="10" t="str">
        <f t="shared" si="111"/>
        <v>Yes</v>
      </c>
      <c r="J601" s="9">
        <f t="shared" si="112"/>
        <v>2017</v>
      </c>
      <c r="K601" s="9">
        <f t="shared" si="117"/>
        <v>0</v>
      </c>
      <c r="L601" s="9">
        <f t="shared" si="117"/>
        <v>0</v>
      </c>
      <c r="M601" s="9">
        <f t="shared" si="117"/>
        <v>0</v>
      </c>
      <c r="N601" s="9">
        <f t="shared" si="117"/>
        <v>1</v>
      </c>
      <c r="O601" s="9">
        <f t="shared" si="117"/>
        <v>0</v>
      </c>
      <c r="P601" s="9">
        <f t="shared" si="117"/>
        <v>0</v>
      </c>
      <c r="Q601" s="9">
        <f t="shared" si="117"/>
        <v>0</v>
      </c>
      <c r="R601" t="s">
        <v>607</v>
      </c>
    </row>
    <row r="602" spans="1:18" x14ac:dyDescent="0.25">
      <c r="A602" s="8">
        <v>42983.084583333337</v>
      </c>
      <c r="B602" s="9">
        <f t="shared" si="114"/>
        <v>1</v>
      </c>
      <c r="C602" s="10" t="b">
        <f t="shared" si="108"/>
        <v>1</v>
      </c>
      <c r="D602" s="10" t="b">
        <f t="shared" si="109"/>
        <v>1</v>
      </c>
      <c r="E602" s="9">
        <f t="shared" si="115"/>
        <v>1</v>
      </c>
      <c r="F602" s="11" t="e">
        <f t="shared" si="110"/>
        <v>#VALUE!</v>
      </c>
      <c r="G602" s="10" t="b">
        <f t="shared" si="116"/>
        <v>0</v>
      </c>
      <c r="H602" s="11">
        <f xml:space="preserve"> created_at - HLOOKUP(YEAR(created_at),[1]!Start_Dates,3,0)</f>
        <v>13.084583333336923</v>
      </c>
      <c r="I602" s="10" t="str">
        <f t="shared" si="111"/>
        <v>Yes</v>
      </c>
      <c r="J602" s="9">
        <f t="shared" si="112"/>
        <v>2017</v>
      </c>
      <c r="K602" s="9">
        <f t="shared" si="117"/>
        <v>0</v>
      </c>
      <c r="L602" s="9">
        <f t="shared" si="117"/>
        <v>0</v>
      </c>
      <c r="M602" s="9">
        <f t="shared" si="117"/>
        <v>0</v>
      </c>
      <c r="N602" s="9">
        <f t="shared" si="117"/>
        <v>1</v>
      </c>
      <c r="O602" s="9">
        <f t="shared" si="117"/>
        <v>0</v>
      </c>
      <c r="P602" s="9">
        <f t="shared" si="117"/>
        <v>0</v>
      </c>
      <c r="Q602" s="9">
        <f t="shared" si="117"/>
        <v>0</v>
      </c>
      <c r="R602" t="s">
        <v>608</v>
      </c>
    </row>
    <row r="603" spans="1:18" x14ac:dyDescent="0.25">
      <c r="A603" s="8">
        <v>42983.122106481482</v>
      </c>
      <c r="B603" s="9">
        <f t="shared" si="114"/>
        <v>0</v>
      </c>
      <c r="C603" s="10" t="b">
        <f t="shared" si="108"/>
        <v>0</v>
      </c>
      <c r="D603" s="10" t="b">
        <f t="shared" si="109"/>
        <v>0</v>
      </c>
      <c r="E603" s="9" t="e">
        <f t="shared" si="115"/>
        <v>#VALUE!</v>
      </c>
      <c r="F603" s="11" t="e">
        <f t="shared" si="110"/>
        <v>#VALUE!</v>
      </c>
      <c r="G603" s="10" t="b">
        <f t="shared" si="116"/>
        <v>0</v>
      </c>
      <c r="H603" s="11">
        <f xml:space="preserve"> created_at - HLOOKUP(YEAR(created_at),[1]!Start_Dates,3,0)</f>
        <v>13.122106481481751</v>
      </c>
      <c r="I603" s="10" t="str">
        <f t="shared" si="111"/>
        <v>No</v>
      </c>
      <c r="J603" s="9">
        <f t="shared" si="112"/>
        <v>2017</v>
      </c>
      <c r="K603" s="9">
        <f t="shared" si="117"/>
        <v>0</v>
      </c>
      <c r="L603" s="9">
        <f t="shared" si="117"/>
        <v>0</v>
      </c>
      <c r="M603" s="9">
        <f t="shared" si="117"/>
        <v>0</v>
      </c>
      <c r="N603" s="9">
        <f t="shared" si="117"/>
        <v>0</v>
      </c>
      <c r="O603" s="9">
        <f t="shared" si="117"/>
        <v>0</v>
      </c>
      <c r="P603" s="9">
        <f t="shared" si="117"/>
        <v>0</v>
      </c>
      <c r="Q603" s="9">
        <f t="shared" si="117"/>
        <v>0</v>
      </c>
      <c r="R603" t="s">
        <v>609</v>
      </c>
    </row>
    <row r="604" spans="1:18" x14ac:dyDescent="0.25">
      <c r="A604" s="8">
        <v>42983.122893518521</v>
      </c>
      <c r="B604" s="9">
        <f t="shared" si="114"/>
        <v>0</v>
      </c>
      <c r="C604" s="10" t="b">
        <f t="shared" si="108"/>
        <v>0</v>
      </c>
      <c r="D604" s="10" t="b">
        <f t="shared" si="109"/>
        <v>0</v>
      </c>
      <c r="E604" s="9" t="e">
        <f t="shared" si="115"/>
        <v>#VALUE!</v>
      </c>
      <c r="F604" s="11" t="e">
        <f t="shared" si="110"/>
        <v>#VALUE!</v>
      </c>
      <c r="G604" s="10" t="b">
        <f t="shared" si="116"/>
        <v>0</v>
      </c>
      <c r="H604" s="11">
        <f xml:space="preserve"> created_at - HLOOKUP(YEAR(created_at),[1]!Start_Dates,3,0)</f>
        <v>13.122893518520868</v>
      </c>
      <c r="I604" s="10" t="str">
        <f t="shared" si="111"/>
        <v>No</v>
      </c>
      <c r="J604" s="9">
        <f t="shared" si="112"/>
        <v>2017</v>
      </c>
      <c r="K604" s="9">
        <f t="shared" si="117"/>
        <v>0</v>
      </c>
      <c r="L604" s="9">
        <f t="shared" si="117"/>
        <v>0</v>
      </c>
      <c r="M604" s="9">
        <f t="shared" si="117"/>
        <v>0</v>
      </c>
      <c r="N604" s="9">
        <f t="shared" si="117"/>
        <v>0</v>
      </c>
      <c r="O604" s="9">
        <f t="shared" si="117"/>
        <v>0</v>
      </c>
      <c r="P604" s="9">
        <f t="shared" si="117"/>
        <v>0</v>
      </c>
      <c r="Q604" s="9">
        <f t="shared" si="117"/>
        <v>0</v>
      </c>
      <c r="R604" t="s">
        <v>610</v>
      </c>
    </row>
    <row r="605" spans="1:18" x14ac:dyDescent="0.25">
      <c r="A605" s="8">
        <v>42983.12358796296</v>
      </c>
      <c r="B605" s="9">
        <f t="shared" si="114"/>
        <v>0</v>
      </c>
      <c r="C605" s="10" t="b">
        <f t="shared" si="108"/>
        <v>0</v>
      </c>
      <c r="D605" s="10" t="b">
        <f t="shared" si="109"/>
        <v>0</v>
      </c>
      <c r="E605" s="9" t="e">
        <f t="shared" si="115"/>
        <v>#VALUE!</v>
      </c>
      <c r="F605" s="11" t="e">
        <f t="shared" si="110"/>
        <v>#VALUE!</v>
      </c>
      <c r="G605" s="10" t="b">
        <f t="shared" si="116"/>
        <v>0</v>
      </c>
      <c r="H605" s="11">
        <f xml:space="preserve"> created_at - HLOOKUP(YEAR(created_at),[1]!Start_Dates,3,0)</f>
        <v>13.123587962960301</v>
      </c>
      <c r="I605" s="10" t="str">
        <f t="shared" si="111"/>
        <v>No</v>
      </c>
      <c r="J605" s="9">
        <f t="shared" si="112"/>
        <v>2017</v>
      </c>
      <c r="K605" s="9">
        <f t="shared" si="117"/>
        <v>0</v>
      </c>
      <c r="L605" s="9">
        <f t="shared" si="117"/>
        <v>0</v>
      </c>
      <c r="M605" s="9">
        <f t="shared" si="117"/>
        <v>0</v>
      </c>
      <c r="N605" s="9">
        <f t="shared" si="117"/>
        <v>0</v>
      </c>
      <c r="O605" s="9">
        <f t="shared" si="117"/>
        <v>0</v>
      </c>
      <c r="P605" s="9">
        <f t="shared" si="117"/>
        <v>0</v>
      </c>
      <c r="Q605" s="9">
        <f t="shared" si="117"/>
        <v>0</v>
      </c>
      <c r="R605" t="s">
        <v>611</v>
      </c>
    </row>
    <row r="606" spans="1:18" x14ac:dyDescent="0.25">
      <c r="A606" s="8">
        <v>42983.126863425918</v>
      </c>
      <c r="B606" s="9">
        <f t="shared" si="114"/>
        <v>1</v>
      </c>
      <c r="C606" s="10" t="b">
        <f t="shared" si="108"/>
        <v>1</v>
      </c>
      <c r="D606" s="10" t="b">
        <f t="shared" si="109"/>
        <v>1</v>
      </c>
      <c r="E606" s="9">
        <f t="shared" si="115"/>
        <v>1</v>
      </c>
      <c r="F606" s="11" t="e">
        <f t="shared" si="110"/>
        <v>#VALUE!</v>
      </c>
      <c r="G606" s="10" t="b">
        <f t="shared" si="116"/>
        <v>0</v>
      </c>
      <c r="H606" s="11">
        <f xml:space="preserve"> created_at - HLOOKUP(YEAR(created_at),[1]!Start_Dates,3,0)</f>
        <v>13.126863425917691</v>
      </c>
      <c r="I606" s="10" t="str">
        <f t="shared" si="111"/>
        <v>Yes</v>
      </c>
      <c r="J606" s="9">
        <f t="shared" si="112"/>
        <v>2017</v>
      </c>
      <c r="K606" s="9">
        <f t="shared" si="117"/>
        <v>0</v>
      </c>
      <c r="L606" s="9">
        <f t="shared" si="117"/>
        <v>0</v>
      </c>
      <c r="M606" s="9">
        <f t="shared" si="117"/>
        <v>0</v>
      </c>
      <c r="N606" s="9">
        <f t="shared" si="117"/>
        <v>1</v>
      </c>
      <c r="O606" s="9">
        <f t="shared" si="117"/>
        <v>0</v>
      </c>
      <c r="P606" s="9">
        <f t="shared" si="117"/>
        <v>0</v>
      </c>
      <c r="Q606" s="9">
        <f t="shared" si="117"/>
        <v>0</v>
      </c>
      <c r="R606" t="s">
        <v>612</v>
      </c>
    </row>
    <row r="607" spans="1:18" x14ac:dyDescent="0.25">
      <c r="A607" s="8">
        <v>42983.143958333327</v>
      </c>
      <c r="B607" s="9">
        <f t="shared" si="114"/>
        <v>0</v>
      </c>
      <c r="C607" s="10" t="b">
        <f t="shared" si="108"/>
        <v>0</v>
      </c>
      <c r="D607" s="10" t="b">
        <f t="shared" si="109"/>
        <v>0</v>
      </c>
      <c r="E607" s="9" t="e">
        <f t="shared" si="115"/>
        <v>#VALUE!</v>
      </c>
      <c r="F607" s="11" t="e">
        <f t="shared" si="110"/>
        <v>#VALUE!</v>
      </c>
      <c r="G607" s="10" t="b">
        <f t="shared" si="116"/>
        <v>0</v>
      </c>
      <c r="H607" s="11">
        <f xml:space="preserve"> created_at - HLOOKUP(YEAR(created_at),[1]!Start_Dates,3,0)</f>
        <v>13.143958333326736</v>
      </c>
      <c r="I607" s="10" t="str">
        <f t="shared" si="111"/>
        <v>No</v>
      </c>
      <c r="J607" s="9">
        <f t="shared" si="112"/>
        <v>2017</v>
      </c>
      <c r="K607" s="9">
        <f t="shared" si="117"/>
        <v>0</v>
      </c>
      <c r="L607" s="9">
        <f t="shared" si="117"/>
        <v>0</v>
      </c>
      <c r="M607" s="9">
        <f t="shared" si="117"/>
        <v>0</v>
      </c>
      <c r="N607" s="9">
        <f t="shared" si="117"/>
        <v>0</v>
      </c>
      <c r="O607" s="9">
        <f t="shared" si="117"/>
        <v>0</v>
      </c>
      <c r="P607" s="9">
        <f t="shared" si="117"/>
        <v>0</v>
      </c>
      <c r="Q607" s="9">
        <f t="shared" si="117"/>
        <v>0</v>
      </c>
      <c r="R607" t="s">
        <v>613</v>
      </c>
    </row>
    <row r="608" spans="1:18" x14ac:dyDescent="0.25">
      <c r="A608" s="8">
        <v>42983.167893518519</v>
      </c>
      <c r="B608" s="9">
        <f t="shared" si="114"/>
        <v>3</v>
      </c>
      <c r="C608" s="10" t="b">
        <f t="shared" si="108"/>
        <v>1</v>
      </c>
      <c r="D608" s="10" t="b">
        <f t="shared" si="109"/>
        <v>1</v>
      </c>
      <c r="E608" s="9">
        <f t="shared" si="115"/>
        <v>3</v>
      </c>
      <c r="F608" s="11" t="e">
        <f t="shared" si="110"/>
        <v>#VALUE!</v>
      </c>
      <c r="G608" s="10" t="b">
        <f t="shared" si="116"/>
        <v>1</v>
      </c>
      <c r="H608" s="11">
        <f xml:space="preserve"> created_at - HLOOKUP(YEAR(created_at),[1]!Start_Dates,3,0)</f>
        <v>13.167893518519122</v>
      </c>
      <c r="I608" s="10" t="str">
        <f t="shared" si="111"/>
        <v>Yes</v>
      </c>
      <c r="J608" s="9">
        <f t="shared" si="112"/>
        <v>2017</v>
      </c>
      <c r="K608" s="9">
        <f t="shared" si="117"/>
        <v>0</v>
      </c>
      <c r="L608" s="9">
        <f t="shared" si="117"/>
        <v>0</v>
      </c>
      <c r="M608" s="9">
        <f t="shared" si="117"/>
        <v>0</v>
      </c>
      <c r="N608" s="9">
        <f t="shared" si="117"/>
        <v>3</v>
      </c>
      <c r="O608" s="9">
        <f t="shared" si="117"/>
        <v>0</v>
      </c>
      <c r="P608" s="9">
        <f t="shared" si="117"/>
        <v>0</v>
      </c>
      <c r="Q608" s="9">
        <f t="shared" si="117"/>
        <v>0</v>
      </c>
      <c r="R608" t="s">
        <v>614</v>
      </c>
    </row>
    <row r="609" spans="1:18" x14ac:dyDescent="0.25">
      <c r="A609" s="8">
        <v>42983.168553240743</v>
      </c>
      <c r="B609" s="9">
        <f t="shared" si="114"/>
        <v>0</v>
      </c>
      <c r="C609" s="10" t="b">
        <f t="shared" si="108"/>
        <v>0</v>
      </c>
      <c r="D609" s="10" t="b">
        <f t="shared" si="109"/>
        <v>0</v>
      </c>
      <c r="E609" s="9" t="e">
        <f t="shared" si="115"/>
        <v>#VALUE!</v>
      </c>
      <c r="F609" s="11" t="e">
        <f t="shared" si="110"/>
        <v>#VALUE!</v>
      </c>
      <c r="G609" s="10" t="b">
        <f t="shared" si="116"/>
        <v>0</v>
      </c>
      <c r="H609" s="11">
        <f xml:space="preserve"> created_at - HLOOKUP(YEAR(created_at),[1]!Start_Dates,3,0)</f>
        <v>13.168553240742767</v>
      </c>
      <c r="I609" s="10" t="str">
        <f t="shared" si="111"/>
        <v>No</v>
      </c>
      <c r="J609" s="9">
        <f t="shared" si="112"/>
        <v>2017</v>
      </c>
      <c r="K609" s="9">
        <f t="shared" si="117"/>
        <v>0</v>
      </c>
      <c r="L609" s="9">
        <f t="shared" si="117"/>
        <v>0</v>
      </c>
      <c r="M609" s="9">
        <f t="shared" si="117"/>
        <v>0</v>
      </c>
      <c r="N609" s="9">
        <f t="shared" si="117"/>
        <v>0</v>
      </c>
      <c r="O609" s="9">
        <f t="shared" si="117"/>
        <v>0</v>
      </c>
      <c r="P609" s="9">
        <f t="shared" si="117"/>
        <v>0</v>
      </c>
      <c r="Q609" s="9">
        <f t="shared" si="117"/>
        <v>0</v>
      </c>
      <c r="R609" t="s">
        <v>615</v>
      </c>
    </row>
    <row r="610" spans="1:18" x14ac:dyDescent="0.25">
      <c r="A610" s="8">
        <v>42983.210810185177</v>
      </c>
      <c r="B610" s="9">
        <f t="shared" si="114"/>
        <v>3</v>
      </c>
      <c r="C610" s="10" t="b">
        <f t="shared" si="108"/>
        <v>1</v>
      </c>
      <c r="D610" s="10" t="b">
        <f t="shared" si="109"/>
        <v>1</v>
      </c>
      <c r="E610" s="9">
        <f t="shared" si="115"/>
        <v>3</v>
      </c>
      <c r="F610" s="11" t="e">
        <f t="shared" si="110"/>
        <v>#VALUE!</v>
      </c>
      <c r="G610" s="10" t="b">
        <f t="shared" si="116"/>
        <v>1</v>
      </c>
      <c r="H610" s="11">
        <f xml:space="preserve"> created_at - HLOOKUP(YEAR(created_at),[1]!Start_Dates,3,0)</f>
        <v>13.210810185177252</v>
      </c>
      <c r="I610" s="10" t="str">
        <f t="shared" si="111"/>
        <v>Yes</v>
      </c>
      <c r="J610" s="9">
        <f t="shared" si="112"/>
        <v>2017</v>
      </c>
      <c r="K610" s="9">
        <f t="shared" ref="K610:Q625" si="118">IF(Data_Year = K$1, Hours_Wait, 0)</f>
        <v>0</v>
      </c>
      <c r="L610" s="9">
        <f t="shared" si="118"/>
        <v>0</v>
      </c>
      <c r="M610" s="9">
        <f t="shared" si="118"/>
        <v>0</v>
      </c>
      <c r="N610" s="9">
        <f t="shared" si="118"/>
        <v>3</v>
      </c>
      <c r="O610" s="9">
        <f t="shared" si="118"/>
        <v>0</v>
      </c>
      <c r="P610" s="9">
        <f t="shared" si="118"/>
        <v>0</v>
      </c>
      <c r="Q610" s="9">
        <f t="shared" si="118"/>
        <v>0</v>
      </c>
      <c r="R610" t="s">
        <v>616</v>
      </c>
    </row>
    <row r="611" spans="1:18" x14ac:dyDescent="0.25">
      <c r="A611" s="8">
        <v>42983.254479166673</v>
      </c>
      <c r="B611" s="9">
        <f t="shared" si="114"/>
        <v>0</v>
      </c>
      <c r="C611" s="10" t="b">
        <f t="shared" si="108"/>
        <v>1</v>
      </c>
      <c r="D611" s="10" t="b">
        <f t="shared" si="109"/>
        <v>1</v>
      </c>
      <c r="E611" s="9" t="e">
        <f t="shared" si="115"/>
        <v>#VALUE!</v>
      </c>
      <c r="F611" s="11" t="e">
        <f t="shared" si="110"/>
        <v>#VALUE!</v>
      </c>
      <c r="G611" s="10" t="b">
        <f t="shared" si="116"/>
        <v>1</v>
      </c>
      <c r="H611" s="11">
        <f xml:space="preserve"> created_at - HLOOKUP(YEAR(created_at),[1]!Start_Dates,3,0)</f>
        <v>13.254479166673264</v>
      </c>
      <c r="I611" s="10" t="str">
        <f t="shared" si="111"/>
        <v>Yes</v>
      </c>
      <c r="J611" s="9">
        <f t="shared" si="112"/>
        <v>2017</v>
      </c>
      <c r="K611" s="9">
        <f t="shared" si="118"/>
        <v>0</v>
      </c>
      <c r="L611" s="9">
        <f t="shared" si="118"/>
        <v>0</v>
      </c>
      <c r="M611" s="9">
        <f t="shared" si="118"/>
        <v>0</v>
      </c>
      <c r="N611" s="9">
        <f t="shared" si="118"/>
        <v>0</v>
      </c>
      <c r="O611" s="9">
        <f t="shared" si="118"/>
        <v>0</v>
      </c>
      <c r="P611" s="9">
        <f t="shared" si="118"/>
        <v>0</v>
      </c>
      <c r="Q611" s="9">
        <f t="shared" si="118"/>
        <v>0</v>
      </c>
      <c r="R611" t="s">
        <v>617</v>
      </c>
    </row>
    <row r="612" spans="1:18" x14ac:dyDescent="0.25">
      <c r="A612" s="8">
        <v>42983.287002314813</v>
      </c>
      <c r="B612" s="9">
        <f t="shared" si="114"/>
        <v>0</v>
      </c>
      <c r="C612" s="10" t="b">
        <f t="shared" si="108"/>
        <v>1</v>
      </c>
      <c r="D612" s="10" t="b">
        <f t="shared" si="109"/>
        <v>1</v>
      </c>
      <c r="E612" s="9" t="e">
        <f t="shared" si="115"/>
        <v>#VALUE!</v>
      </c>
      <c r="F612" s="11" t="e">
        <f t="shared" si="110"/>
        <v>#VALUE!</v>
      </c>
      <c r="G612" s="10" t="b">
        <f t="shared" si="116"/>
        <v>1</v>
      </c>
      <c r="H612" s="11">
        <f xml:space="preserve"> created_at - HLOOKUP(YEAR(created_at),[1]!Start_Dates,3,0)</f>
        <v>13.287002314813435</v>
      </c>
      <c r="I612" s="10" t="str">
        <f t="shared" si="111"/>
        <v>Yes</v>
      </c>
      <c r="J612" s="9">
        <f t="shared" si="112"/>
        <v>2017</v>
      </c>
      <c r="K612" s="9">
        <f t="shared" si="118"/>
        <v>0</v>
      </c>
      <c r="L612" s="9">
        <f t="shared" si="118"/>
        <v>0</v>
      </c>
      <c r="M612" s="9">
        <f t="shared" si="118"/>
        <v>0</v>
      </c>
      <c r="N612" s="9">
        <f t="shared" si="118"/>
        <v>0</v>
      </c>
      <c r="O612" s="9">
        <f t="shared" si="118"/>
        <v>0</v>
      </c>
      <c r="P612" s="9">
        <f t="shared" si="118"/>
        <v>0</v>
      </c>
      <c r="Q612" s="9">
        <f t="shared" si="118"/>
        <v>0</v>
      </c>
      <c r="R612" t="s">
        <v>618</v>
      </c>
    </row>
    <row r="613" spans="1:18" x14ac:dyDescent="0.25">
      <c r="A613" s="8">
        <v>42983.397199074083</v>
      </c>
      <c r="B613" s="9">
        <f t="shared" si="114"/>
        <v>1</v>
      </c>
      <c r="C613" s="10" t="b">
        <f t="shared" si="108"/>
        <v>1</v>
      </c>
      <c r="D613" s="10" t="b">
        <f t="shared" si="109"/>
        <v>1</v>
      </c>
      <c r="E613" s="9">
        <f t="shared" si="115"/>
        <v>1</v>
      </c>
      <c r="F613" s="11" t="e">
        <f t="shared" si="110"/>
        <v>#VALUE!</v>
      </c>
      <c r="G613" s="10" t="b">
        <f t="shared" si="116"/>
        <v>1</v>
      </c>
      <c r="H613" s="11">
        <f xml:space="preserve"> created_at - HLOOKUP(YEAR(created_at),[1]!Start_Dates,3,0)</f>
        <v>13.397199074082891</v>
      </c>
      <c r="I613" s="10" t="str">
        <f t="shared" si="111"/>
        <v>Yes</v>
      </c>
      <c r="J613" s="9">
        <f t="shared" si="112"/>
        <v>2017</v>
      </c>
      <c r="K613" s="9">
        <f t="shared" si="118"/>
        <v>0</v>
      </c>
      <c r="L613" s="9">
        <f t="shared" si="118"/>
        <v>0</v>
      </c>
      <c r="M613" s="9">
        <f t="shared" si="118"/>
        <v>0</v>
      </c>
      <c r="N613" s="9">
        <f t="shared" si="118"/>
        <v>1</v>
      </c>
      <c r="O613" s="9">
        <f t="shared" si="118"/>
        <v>0</v>
      </c>
      <c r="P613" s="9">
        <f t="shared" si="118"/>
        <v>0</v>
      </c>
      <c r="Q613" s="9">
        <f t="shared" si="118"/>
        <v>0</v>
      </c>
      <c r="R613" t="s">
        <v>619</v>
      </c>
    </row>
    <row r="614" spans="1:18" x14ac:dyDescent="0.25">
      <c r="A614" s="8">
        <v>42983.419548611113</v>
      </c>
      <c r="B614" s="9">
        <f t="shared" si="114"/>
        <v>1</v>
      </c>
      <c r="C614" s="10" t="b">
        <f t="shared" si="108"/>
        <v>1</v>
      </c>
      <c r="D614" s="10" t="b">
        <f t="shared" si="109"/>
        <v>1</v>
      </c>
      <c r="E614" s="9">
        <f t="shared" si="115"/>
        <v>1</v>
      </c>
      <c r="F614" s="11" t="e">
        <f t="shared" si="110"/>
        <v>#VALUE!</v>
      </c>
      <c r="G614" s="10" t="b">
        <f t="shared" si="116"/>
        <v>1</v>
      </c>
      <c r="H614" s="11">
        <f xml:space="preserve"> created_at - HLOOKUP(YEAR(created_at),[1]!Start_Dates,3,0)</f>
        <v>13.419548611112987</v>
      </c>
      <c r="I614" s="10" t="str">
        <f t="shared" si="111"/>
        <v>Yes</v>
      </c>
      <c r="J614" s="9">
        <f t="shared" si="112"/>
        <v>2017</v>
      </c>
      <c r="K614" s="9">
        <f t="shared" si="118"/>
        <v>0</v>
      </c>
      <c r="L614" s="9">
        <f t="shared" si="118"/>
        <v>0</v>
      </c>
      <c r="M614" s="9">
        <f t="shared" si="118"/>
        <v>0</v>
      </c>
      <c r="N614" s="9">
        <f t="shared" si="118"/>
        <v>1</v>
      </c>
      <c r="O614" s="9">
        <f t="shared" si="118"/>
        <v>0</v>
      </c>
      <c r="P614" s="9">
        <f t="shared" si="118"/>
        <v>0</v>
      </c>
      <c r="Q614" s="9">
        <f t="shared" si="118"/>
        <v>0</v>
      </c>
      <c r="R614" t="s">
        <v>620</v>
      </c>
    </row>
    <row r="615" spans="1:18" x14ac:dyDescent="0.25">
      <c r="A615" s="8">
        <v>42983.461215277777</v>
      </c>
      <c r="B615" s="9">
        <f t="shared" si="114"/>
        <v>1</v>
      </c>
      <c r="C615" s="10" t="b">
        <f t="shared" si="108"/>
        <v>1</v>
      </c>
      <c r="D615" s="10" t="b">
        <f t="shared" si="109"/>
        <v>1</v>
      </c>
      <c r="E615" s="9">
        <f t="shared" si="115"/>
        <v>1</v>
      </c>
      <c r="F615" s="11" t="e">
        <f t="shared" si="110"/>
        <v>#VALUE!</v>
      </c>
      <c r="G615" s="10" t="b">
        <f t="shared" si="116"/>
        <v>1</v>
      </c>
      <c r="H615" s="11">
        <f xml:space="preserve"> created_at - HLOOKUP(YEAR(created_at),[1]!Start_Dates,3,0)</f>
        <v>13.461215277777228</v>
      </c>
      <c r="I615" s="10" t="str">
        <f t="shared" si="111"/>
        <v>Yes</v>
      </c>
      <c r="J615" s="9">
        <f t="shared" si="112"/>
        <v>2017</v>
      </c>
      <c r="K615" s="9">
        <f t="shared" si="118"/>
        <v>0</v>
      </c>
      <c r="L615" s="9">
        <f t="shared" si="118"/>
        <v>0</v>
      </c>
      <c r="M615" s="9">
        <f t="shared" si="118"/>
        <v>0</v>
      </c>
      <c r="N615" s="9">
        <f t="shared" si="118"/>
        <v>1</v>
      </c>
      <c r="O615" s="9">
        <f t="shared" si="118"/>
        <v>0</v>
      </c>
      <c r="P615" s="9">
        <f t="shared" si="118"/>
        <v>0</v>
      </c>
      <c r="Q615" s="9">
        <f t="shared" si="118"/>
        <v>0</v>
      </c>
      <c r="R615" t="s">
        <v>621</v>
      </c>
    </row>
    <row r="616" spans="1:18" x14ac:dyDescent="0.25">
      <c r="A616" s="8">
        <v>42983.504907407398</v>
      </c>
      <c r="B616" s="9">
        <f t="shared" si="114"/>
        <v>1</v>
      </c>
      <c r="C616" s="10" t="b">
        <f t="shared" si="108"/>
        <v>1</v>
      </c>
      <c r="D616" s="10" t="b">
        <f t="shared" si="109"/>
        <v>1</v>
      </c>
      <c r="E616" s="9">
        <f t="shared" si="115"/>
        <v>1</v>
      </c>
      <c r="F616" s="11" t="e">
        <f t="shared" si="110"/>
        <v>#VALUE!</v>
      </c>
      <c r="G616" s="10" t="b">
        <f t="shared" si="116"/>
        <v>0</v>
      </c>
      <c r="H616" s="11">
        <f xml:space="preserve"> created_at - HLOOKUP(YEAR(created_at),[1]!Start_Dates,3,0)</f>
        <v>13.504907407397695</v>
      </c>
      <c r="I616" s="10" t="str">
        <f t="shared" si="111"/>
        <v>Yes</v>
      </c>
      <c r="J616" s="9">
        <f t="shared" si="112"/>
        <v>2017</v>
      </c>
      <c r="K616" s="9">
        <f t="shared" si="118"/>
        <v>0</v>
      </c>
      <c r="L616" s="9">
        <f t="shared" si="118"/>
        <v>0</v>
      </c>
      <c r="M616" s="9">
        <f t="shared" si="118"/>
        <v>0</v>
      </c>
      <c r="N616" s="9">
        <f t="shared" si="118"/>
        <v>1</v>
      </c>
      <c r="O616" s="9">
        <f t="shared" si="118"/>
        <v>0</v>
      </c>
      <c r="P616" s="9">
        <f t="shared" si="118"/>
        <v>0</v>
      </c>
      <c r="Q616" s="9">
        <f t="shared" si="118"/>
        <v>0</v>
      </c>
      <c r="R616" t="s">
        <v>622</v>
      </c>
    </row>
    <row r="617" spans="1:18" x14ac:dyDescent="0.25">
      <c r="A617" s="8">
        <v>42983.54478009259</v>
      </c>
      <c r="B617" s="9">
        <f t="shared" si="114"/>
        <v>1</v>
      </c>
      <c r="C617" s="10" t="b">
        <f t="shared" si="108"/>
        <v>1</v>
      </c>
      <c r="D617" s="10" t="b">
        <f t="shared" si="109"/>
        <v>1</v>
      </c>
      <c r="E617" s="9">
        <f t="shared" si="115"/>
        <v>1</v>
      </c>
      <c r="F617" s="11" t="e">
        <f t="shared" si="110"/>
        <v>#VALUE!</v>
      </c>
      <c r="G617" s="10" t="b">
        <f t="shared" si="116"/>
        <v>0</v>
      </c>
      <c r="H617" s="11">
        <f xml:space="preserve"> created_at - HLOOKUP(YEAR(created_at),[1]!Start_Dates,3,0)</f>
        <v>13.544780092590372</v>
      </c>
      <c r="I617" s="10" t="str">
        <f t="shared" si="111"/>
        <v>Yes</v>
      </c>
      <c r="J617" s="9">
        <f t="shared" si="112"/>
        <v>2017</v>
      </c>
      <c r="K617" s="9">
        <f t="shared" si="118"/>
        <v>0</v>
      </c>
      <c r="L617" s="9">
        <f t="shared" si="118"/>
        <v>0</v>
      </c>
      <c r="M617" s="9">
        <f t="shared" si="118"/>
        <v>0</v>
      </c>
      <c r="N617" s="9">
        <f t="shared" si="118"/>
        <v>1</v>
      </c>
      <c r="O617" s="9">
        <f t="shared" si="118"/>
        <v>0</v>
      </c>
      <c r="P617" s="9">
        <f t="shared" si="118"/>
        <v>0</v>
      </c>
      <c r="Q617" s="9">
        <f t="shared" si="118"/>
        <v>0</v>
      </c>
      <c r="R617" t="s">
        <v>623</v>
      </c>
    </row>
    <row r="618" spans="1:18" x14ac:dyDescent="0.25">
      <c r="A618" s="8">
        <v>42983.586377314823</v>
      </c>
      <c r="B618" s="9">
        <f t="shared" si="114"/>
        <v>1</v>
      </c>
      <c r="C618" s="10" t="b">
        <f t="shared" si="108"/>
        <v>1</v>
      </c>
      <c r="D618" s="10" t="b">
        <f t="shared" si="109"/>
        <v>1</v>
      </c>
      <c r="E618" s="9">
        <f t="shared" si="115"/>
        <v>1</v>
      </c>
      <c r="F618" s="11" t="e">
        <f t="shared" si="110"/>
        <v>#VALUE!</v>
      </c>
      <c r="G618" s="10" t="b">
        <f t="shared" si="116"/>
        <v>0</v>
      </c>
      <c r="H618" s="11">
        <f xml:space="preserve"> created_at - HLOOKUP(YEAR(created_at),[1]!Start_Dates,3,0)</f>
        <v>13.586377314823039</v>
      </c>
      <c r="I618" s="10" t="str">
        <f t="shared" si="111"/>
        <v>Yes</v>
      </c>
      <c r="J618" s="9">
        <f t="shared" si="112"/>
        <v>2017</v>
      </c>
      <c r="K618" s="9">
        <f t="shared" si="118"/>
        <v>0</v>
      </c>
      <c r="L618" s="9">
        <f t="shared" si="118"/>
        <v>0</v>
      </c>
      <c r="M618" s="9">
        <f t="shared" si="118"/>
        <v>0</v>
      </c>
      <c r="N618" s="9">
        <f t="shared" si="118"/>
        <v>1</v>
      </c>
      <c r="O618" s="9">
        <f t="shared" si="118"/>
        <v>0</v>
      </c>
      <c r="P618" s="9">
        <f t="shared" si="118"/>
        <v>0</v>
      </c>
      <c r="Q618" s="9">
        <f t="shared" si="118"/>
        <v>0</v>
      </c>
      <c r="R618" t="s">
        <v>624</v>
      </c>
    </row>
    <row r="619" spans="1:18" x14ac:dyDescent="0.25">
      <c r="A619" s="8">
        <v>42983.62841435185</v>
      </c>
      <c r="B619" s="9">
        <f t="shared" si="114"/>
        <v>1</v>
      </c>
      <c r="C619" s="10" t="b">
        <f t="shared" si="108"/>
        <v>1</v>
      </c>
      <c r="D619" s="10" t="b">
        <f t="shared" si="109"/>
        <v>1</v>
      </c>
      <c r="E619" s="9">
        <f t="shared" si="115"/>
        <v>1</v>
      </c>
      <c r="F619" s="11" t="e">
        <f t="shared" si="110"/>
        <v>#VALUE!</v>
      </c>
      <c r="G619" s="10" t="b">
        <f t="shared" si="116"/>
        <v>0</v>
      </c>
      <c r="H619" s="11">
        <f xml:space="preserve"> created_at - HLOOKUP(YEAR(created_at),[1]!Start_Dates,3,0)</f>
        <v>13.628414351849642</v>
      </c>
      <c r="I619" s="10" t="str">
        <f t="shared" si="111"/>
        <v>Yes</v>
      </c>
      <c r="J619" s="9">
        <f t="shared" si="112"/>
        <v>2017</v>
      </c>
      <c r="K619" s="9">
        <f t="shared" si="118"/>
        <v>0</v>
      </c>
      <c r="L619" s="9">
        <f t="shared" si="118"/>
        <v>0</v>
      </c>
      <c r="M619" s="9">
        <f t="shared" si="118"/>
        <v>0</v>
      </c>
      <c r="N619" s="9">
        <f t="shared" si="118"/>
        <v>1</v>
      </c>
      <c r="O619" s="9">
        <f t="shared" si="118"/>
        <v>0</v>
      </c>
      <c r="P619" s="9">
        <f t="shared" si="118"/>
        <v>0</v>
      </c>
      <c r="Q619" s="9">
        <f t="shared" si="118"/>
        <v>0</v>
      </c>
      <c r="R619" t="s">
        <v>625</v>
      </c>
    </row>
    <row r="620" spans="1:18" x14ac:dyDescent="0.25">
      <c r="A620" s="8">
        <v>42983.659097222233</v>
      </c>
      <c r="B620" s="9">
        <f t="shared" si="114"/>
        <v>0</v>
      </c>
      <c r="C620" s="10" t="b">
        <f t="shared" si="108"/>
        <v>0</v>
      </c>
      <c r="D620" s="10" t="b">
        <f t="shared" si="109"/>
        <v>0</v>
      </c>
      <c r="E620" s="9" t="e">
        <f t="shared" si="115"/>
        <v>#VALUE!</v>
      </c>
      <c r="F620" s="11" t="e">
        <f t="shared" si="110"/>
        <v>#VALUE!</v>
      </c>
      <c r="G620" s="10" t="b">
        <f t="shared" si="116"/>
        <v>0</v>
      </c>
      <c r="H620" s="11">
        <f xml:space="preserve"> created_at - HLOOKUP(YEAR(created_at),[1]!Start_Dates,3,0)</f>
        <v>13.659097222232958</v>
      </c>
      <c r="I620" s="10" t="str">
        <f t="shared" si="111"/>
        <v>No</v>
      </c>
      <c r="J620" s="9">
        <f t="shared" si="112"/>
        <v>2017</v>
      </c>
      <c r="K620" s="9">
        <f t="shared" si="118"/>
        <v>0</v>
      </c>
      <c r="L620" s="9">
        <f t="shared" si="118"/>
        <v>0</v>
      </c>
      <c r="M620" s="9">
        <f t="shared" si="118"/>
        <v>0</v>
      </c>
      <c r="N620" s="9">
        <f t="shared" si="118"/>
        <v>0</v>
      </c>
      <c r="O620" s="9">
        <f t="shared" si="118"/>
        <v>0</v>
      </c>
      <c r="P620" s="9">
        <f t="shared" si="118"/>
        <v>0</v>
      </c>
      <c r="Q620" s="9">
        <f t="shared" si="118"/>
        <v>0</v>
      </c>
      <c r="R620" t="s">
        <v>626</v>
      </c>
    </row>
    <row r="621" spans="1:18" x14ac:dyDescent="0.25">
      <c r="A621" s="8">
        <v>42983.670300925929</v>
      </c>
      <c r="B621" s="9">
        <f t="shared" si="114"/>
        <v>1</v>
      </c>
      <c r="C621" s="10" t="b">
        <f t="shared" si="108"/>
        <v>1</v>
      </c>
      <c r="D621" s="10" t="b">
        <f t="shared" si="109"/>
        <v>1</v>
      </c>
      <c r="E621" s="9">
        <f t="shared" si="115"/>
        <v>1</v>
      </c>
      <c r="F621" s="11" t="e">
        <f t="shared" si="110"/>
        <v>#VALUE!</v>
      </c>
      <c r="G621" s="10" t="b">
        <f t="shared" si="116"/>
        <v>0</v>
      </c>
      <c r="H621" s="11">
        <f xml:space="preserve"> created_at - HLOOKUP(YEAR(created_at),[1]!Start_Dates,3,0)</f>
        <v>13.670300925929041</v>
      </c>
      <c r="I621" s="10" t="str">
        <f t="shared" si="111"/>
        <v>Yes</v>
      </c>
      <c r="J621" s="9">
        <f t="shared" si="112"/>
        <v>2017</v>
      </c>
      <c r="K621" s="9">
        <f t="shared" si="118"/>
        <v>0</v>
      </c>
      <c r="L621" s="9">
        <f t="shared" si="118"/>
        <v>0</v>
      </c>
      <c r="M621" s="9">
        <f t="shared" si="118"/>
        <v>0</v>
      </c>
      <c r="N621" s="9">
        <f t="shared" si="118"/>
        <v>1</v>
      </c>
      <c r="O621" s="9">
        <f t="shared" si="118"/>
        <v>0</v>
      </c>
      <c r="P621" s="9">
        <f t="shared" si="118"/>
        <v>0</v>
      </c>
      <c r="Q621" s="9">
        <f t="shared" si="118"/>
        <v>0</v>
      </c>
      <c r="R621" t="s">
        <v>627</v>
      </c>
    </row>
    <row r="622" spans="1:18" x14ac:dyDescent="0.25">
      <c r="A622" s="8">
        <v>42983.728032407409</v>
      </c>
      <c r="B622" s="9">
        <f t="shared" si="114"/>
        <v>0</v>
      </c>
      <c r="C622" s="10" t="b">
        <f t="shared" si="108"/>
        <v>0</v>
      </c>
      <c r="D622" s="10" t="b">
        <f t="shared" si="109"/>
        <v>0</v>
      </c>
      <c r="E622" s="9" t="e">
        <f t="shared" si="115"/>
        <v>#VALUE!</v>
      </c>
      <c r="F622" s="11" t="e">
        <f t="shared" si="110"/>
        <v>#VALUE!</v>
      </c>
      <c r="G622" s="10" t="b">
        <f t="shared" si="116"/>
        <v>0</v>
      </c>
      <c r="H622" s="11">
        <f xml:space="preserve"> created_at - HLOOKUP(YEAR(created_at),[1]!Start_Dates,3,0)</f>
        <v>13.728032407409046</v>
      </c>
      <c r="I622" s="10" t="str">
        <f t="shared" si="111"/>
        <v>No</v>
      </c>
      <c r="J622" s="9">
        <f t="shared" si="112"/>
        <v>2017</v>
      </c>
      <c r="K622" s="9">
        <f t="shared" si="118"/>
        <v>0</v>
      </c>
      <c r="L622" s="9">
        <f t="shared" si="118"/>
        <v>0</v>
      </c>
      <c r="M622" s="9">
        <f t="shared" si="118"/>
        <v>0</v>
      </c>
      <c r="N622" s="9">
        <f t="shared" si="118"/>
        <v>0</v>
      </c>
      <c r="O622" s="9">
        <f t="shared" si="118"/>
        <v>0</v>
      </c>
      <c r="P622" s="9">
        <f t="shared" si="118"/>
        <v>0</v>
      </c>
      <c r="Q622" s="9">
        <f t="shared" si="118"/>
        <v>0</v>
      </c>
      <c r="R622" t="s">
        <v>628</v>
      </c>
    </row>
    <row r="623" spans="1:18" x14ac:dyDescent="0.25">
      <c r="A623" s="8">
        <v>42983.744525462957</v>
      </c>
      <c r="B623" s="9">
        <f t="shared" si="114"/>
        <v>0</v>
      </c>
      <c r="C623" s="10" t="b">
        <f t="shared" si="108"/>
        <v>0</v>
      </c>
      <c r="D623" s="10" t="b">
        <f t="shared" si="109"/>
        <v>0</v>
      </c>
      <c r="E623" s="9" t="e">
        <f t="shared" si="115"/>
        <v>#VALUE!</v>
      </c>
      <c r="F623" s="11" t="e">
        <f t="shared" si="110"/>
        <v>#VALUE!</v>
      </c>
      <c r="G623" s="10" t="b">
        <f t="shared" si="116"/>
        <v>0</v>
      </c>
      <c r="H623" s="11">
        <f xml:space="preserve"> created_at - HLOOKUP(YEAR(created_at),[1]!Start_Dates,3,0)</f>
        <v>13.744525462956517</v>
      </c>
      <c r="I623" s="10" t="str">
        <f t="shared" si="111"/>
        <v>No</v>
      </c>
      <c r="J623" s="9">
        <f t="shared" si="112"/>
        <v>2017</v>
      </c>
      <c r="K623" s="9">
        <f t="shared" si="118"/>
        <v>0</v>
      </c>
      <c r="L623" s="9">
        <f t="shared" si="118"/>
        <v>0</v>
      </c>
      <c r="M623" s="9">
        <f t="shared" si="118"/>
        <v>0</v>
      </c>
      <c r="N623" s="9">
        <f t="shared" si="118"/>
        <v>0</v>
      </c>
      <c r="O623" s="9">
        <f t="shared" si="118"/>
        <v>0</v>
      </c>
      <c r="P623" s="9">
        <f t="shared" si="118"/>
        <v>0</v>
      </c>
      <c r="Q623" s="9">
        <f t="shared" si="118"/>
        <v>0</v>
      </c>
      <c r="R623" t="s">
        <v>629</v>
      </c>
    </row>
    <row r="624" spans="1:18" x14ac:dyDescent="0.25">
      <c r="A624" s="8">
        <v>42983.746388888889</v>
      </c>
      <c r="B624" s="9">
        <f t="shared" si="114"/>
        <v>0</v>
      </c>
      <c r="C624" s="10" t="b">
        <f t="shared" si="108"/>
        <v>0</v>
      </c>
      <c r="D624" s="10" t="b">
        <f t="shared" si="109"/>
        <v>0</v>
      </c>
      <c r="E624" s="9" t="e">
        <f t="shared" si="115"/>
        <v>#VALUE!</v>
      </c>
      <c r="F624" s="11" t="e">
        <f t="shared" si="110"/>
        <v>#VALUE!</v>
      </c>
      <c r="G624" s="10" t="b">
        <f t="shared" si="116"/>
        <v>0</v>
      </c>
      <c r="H624" s="11">
        <f xml:space="preserve"> created_at - HLOOKUP(YEAR(created_at),[1]!Start_Dates,3,0)</f>
        <v>13.74638888888876</v>
      </c>
      <c r="I624" s="10" t="str">
        <f t="shared" si="111"/>
        <v>No</v>
      </c>
      <c r="J624" s="9">
        <f t="shared" si="112"/>
        <v>2017</v>
      </c>
      <c r="K624" s="9">
        <f t="shared" si="118"/>
        <v>0</v>
      </c>
      <c r="L624" s="9">
        <f t="shared" si="118"/>
        <v>0</v>
      </c>
      <c r="M624" s="9">
        <f t="shared" si="118"/>
        <v>0</v>
      </c>
      <c r="N624" s="9">
        <f t="shared" si="118"/>
        <v>0</v>
      </c>
      <c r="O624" s="9">
        <f t="shared" si="118"/>
        <v>0</v>
      </c>
      <c r="P624" s="9">
        <f t="shared" si="118"/>
        <v>0</v>
      </c>
      <c r="Q624" s="9">
        <f t="shared" si="118"/>
        <v>0</v>
      </c>
      <c r="R624" t="s">
        <v>630</v>
      </c>
    </row>
    <row r="625" spans="1:18" x14ac:dyDescent="0.25">
      <c r="A625" s="8">
        <v>42983.766134259262</v>
      </c>
      <c r="B625" s="9">
        <f t="shared" si="114"/>
        <v>0</v>
      </c>
      <c r="C625" s="10" t="b">
        <f t="shared" si="108"/>
        <v>0</v>
      </c>
      <c r="D625" s="10" t="b">
        <f t="shared" si="109"/>
        <v>0</v>
      </c>
      <c r="E625" s="9" t="e">
        <f t="shared" si="115"/>
        <v>#VALUE!</v>
      </c>
      <c r="F625" s="11" t="e">
        <f t="shared" si="110"/>
        <v>#VALUE!</v>
      </c>
      <c r="G625" s="10" t="b">
        <f t="shared" si="116"/>
        <v>0</v>
      </c>
      <c r="H625" s="11">
        <f xml:space="preserve"> created_at - HLOOKUP(YEAR(created_at),[1]!Start_Dates,3,0)</f>
        <v>13.766134259261889</v>
      </c>
      <c r="I625" s="10" t="str">
        <f t="shared" si="111"/>
        <v>No</v>
      </c>
      <c r="J625" s="9">
        <f t="shared" si="112"/>
        <v>2017</v>
      </c>
      <c r="K625" s="9">
        <f t="shared" si="118"/>
        <v>0</v>
      </c>
      <c r="L625" s="9">
        <f t="shared" si="118"/>
        <v>0</v>
      </c>
      <c r="M625" s="9">
        <f t="shared" si="118"/>
        <v>0</v>
      </c>
      <c r="N625" s="9">
        <f t="shared" si="118"/>
        <v>0</v>
      </c>
      <c r="O625" s="9">
        <f t="shared" si="118"/>
        <v>0</v>
      </c>
      <c r="P625" s="9">
        <f t="shared" si="118"/>
        <v>0</v>
      </c>
      <c r="Q625" s="9">
        <f t="shared" si="118"/>
        <v>0</v>
      </c>
      <c r="R625" t="s">
        <v>631</v>
      </c>
    </row>
    <row r="626" spans="1:18" x14ac:dyDescent="0.25">
      <c r="A626" s="8">
        <v>42983.766770833332</v>
      </c>
      <c r="B626" s="9">
        <f t="shared" si="114"/>
        <v>0</v>
      </c>
      <c r="C626" s="10" t="b">
        <f t="shared" si="108"/>
        <v>0</v>
      </c>
      <c r="D626" s="10" t="b">
        <f t="shared" si="109"/>
        <v>0</v>
      </c>
      <c r="E626" s="9" t="e">
        <f t="shared" si="115"/>
        <v>#VALUE!</v>
      </c>
      <c r="F626" s="11" t="e">
        <f t="shared" si="110"/>
        <v>#VALUE!</v>
      </c>
      <c r="G626" s="10" t="b">
        <f t="shared" si="116"/>
        <v>0</v>
      </c>
      <c r="H626" s="11">
        <f xml:space="preserve"> created_at - HLOOKUP(YEAR(created_at),[1]!Start_Dates,3,0)</f>
        <v>13.766770833331975</v>
      </c>
      <c r="I626" s="10" t="str">
        <f t="shared" si="111"/>
        <v>No</v>
      </c>
      <c r="J626" s="9">
        <f t="shared" si="112"/>
        <v>2017</v>
      </c>
      <c r="K626" s="9">
        <f t="shared" ref="K626:Q641" si="119">IF(Data_Year = K$1, Hours_Wait, 0)</f>
        <v>0</v>
      </c>
      <c r="L626" s="9">
        <f t="shared" si="119"/>
        <v>0</v>
      </c>
      <c r="M626" s="9">
        <f t="shared" si="119"/>
        <v>0</v>
      </c>
      <c r="N626" s="9">
        <f t="shared" si="119"/>
        <v>0</v>
      </c>
      <c r="O626" s="9">
        <f t="shared" si="119"/>
        <v>0</v>
      </c>
      <c r="P626" s="9">
        <f t="shared" si="119"/>
        <v>0</v>
      </c>
      <c r="Q626" s="9">
        <f t="shared" si="119"/>
        <v>0</v>
      </c>
      <c r="R626" t="s">
        <v>632</v>
      </c>
    </row>
    <row r="627" spans="1:18" x14ac:dyDescent="0.25">
      <c r="A627" s="8">
        <v>42983.796203703707</v>
      </c>
      <c r="B627" s="9">
        <f t="shared" si="114"/>
        <v>0</v>
      </c>
      <c r="C627" s="10" t="b">
        <f t="shared" si="108"/>
        <v>1</v>
      </c>
      <c r="D627" s="10" t="b">
        <f t="shared" si="109"/>
        <v>1</v>
      </c>
      <c r="E627" s="9" t="e">
        <f t="shared" si="115"/>
        <v>#VALUE!</v>
      </c>
      <c r="F627" s="11" t="e">
        <f t="shared" si="110"/>
        <v>#VALUE!</v>
      </c>
      <c r="G627" s="10" t="b">
        <f t="shared" si="116"/>
        <v>0</v>
      </c>
      <c r="H627" s="11">
        <f xml:space="preserve"> created_at - HLOOKUP(YEAR(created_at),[1]!Start_Dates,3,0)</f>
        <v>13.796203703706851</v>
      </c>
      <c r="I627" s="10" t="str">
        <f t="shared" si="111"/>
        <v>Yes</v>
      </c>
      <c r="J627" s="9">
        <f t="shared" si="112"/>
        <v>2017</v>
      </c>
      <c r="K627" s="9">
        <f t="shared" si="119"/>
        <v>0</v>
      </c>
      <c r="L627" s="9">
        <f t="shared" si="119"/>
        <v>0</v>
      </c>
      <c r="M627" s="9">
        <f t="shared" si="119"/>
        <v>0</v>
      </c>
      <c r="N627" s="9">
        <f t="shared" si="119"/>
        <v>0</v>
      </c>
      <c r="O627" s="9">
        <f t="shared" si="119"/>
        <v>0</v>
      </c>
      <c r="P627" s="9">
        <f t="shared" si="119"/>
        <v>0</v>
      </c>
      <c r="Q627" s="9">
        <f t="shared" si="119"/>
        <v>0</v>
      </c>
      <c r="R627" t="s">
        <v>633</v>
      </c>
    </row>
    <row r="628" spans="1:18" x14ac:dyDescent="0.25">
      <c r="A628" s="8">
        <v>42983.809675925928</v>
      </c>
      <c r="B628" s="9">
        <f t="shared" si="114"/>
        <v>1</v>
      </c>
      <c r="C628" s="10" t="b">
        <f t="shared" si="108"/>
        <v>1</v>
      </c>
      <c r="D628" s="10" t="b">
        <f t="shared" si="109"/>
        <v>1</v>
      </c>
      <c r="E628" s="9">
        <f t="shared" si="115"/>
        <v>1</v>
      </c>
      <c r="F628" s="11" t="e">
        <f t="shared" si="110"/>
        <v>#VALUE!</v>
      </c>
      <c r="G628" s="10" t="b">
        <f t="shared" si="116"/>
        <v>1</v>
      </c>
      <c r="H628" s="11">
        <f xml:space="preserve"> created_at - HLOOKUP(YEAR(created_at),[1]!Start_Dates,3,0)</f>
        <v>13.809675925927877</v>
      </c>
      <c r="I628" s="10" t="str">
        <f t="shared" si="111"/>
        <v>Yes</v>
      </c>
      <c r="J628" s="9">
        <f t="shared" si="112"/>
        <v>2017</v>
      </c>
      <c r="K628" s="9">
        <f t="shared" si="119"/>
        <v>0</v>
      </c>
      <c r="L628" s="9">
        <f t="shared" si="119"/>
        <v>0</v>
      </c>
      <c r="M628" s="9">
        <f t="shared" si="119"/>
        <v>0</v>
      </c>
      <c r="N628" s="9">
        <f t="shared" si="119"/>
        <v>1</v>
      </c>
      <c r="O628" s="9">
        <f t="shared" si="119"/>
        <v>0</v>
      </c>
      <c r="P628" s="9">
        <f t="shared" si="119"/>
        <v>0</v>
      </c>
      <c r="Q628" s="9">
        <f t="shared" si="119"/>
        <v>0</v>
      </c>
      <c r="R628" t="s">
        <v>634</v>
      </c>
    </row>
    <row r="629" spans="1:18" x14ac:dyDescent="0.25">
      <c r="A629" s="8">
        <v>42983.836597222216</v>
      </c>
      <c r="B629" s="9">
        <f t="shared" si="114"/>
        <v>0</v>
      </c>
      <c r="C629" s="10" t="b">
        <f t="shared" si="108"/>
        <v>0</v>
      </c>
      <c r="D629" s="10" t="b">
        <f t="shared" si="109"/>
        <v>0</v>
      </c>
      <c r="E629" s="9" t="e">
        <f t="shared" si="115"/>
        <v>#VALUE!</v>
      </c>
      <c r="F629" s="11" t="e">
        <f t="shared" si="110"/>
        <v>#VALUE!</v>
      </c>
      <c r="G629" s="10" t="b">
        <f t="shared" si="116"/>
        <v>1</v>
      </c>
      <c r="H629" s="11">
        <f xml:space="preserve"> created_at - HLOOKUP(YEAR(created_at),[1]!Start_Dates,3,0)</f>
        <v>13.836597222216369</v>
      </c>
      <c r="I629" s="10" t="str">
        <f t="shared" si="111"/>
        <v>No</v>
      </c>
      <c r="J629" s="9">
        <f t="shared" si="112"/>
        <v>2017</v>
      </c>
      <c r="K629" s="9">
        <f t="shared" si="119"/>
        <v>0</v>
      </c>
      <c r="L629" s="9">
        <f t="shared" si="119"/>
        <v>0</v>
      </c>
      <c r="M629" s="9">
        <f t="shared" si="119"/>
        <v>0</v>
      </c>
      <c r="N629" s="9">
        <f t="shared" si="119"/>
        <v>0</v>
      </c>
      <c r="O629" s="9">
        <f t="shared" si="119"/>
        <v>0</v>
      </c>
      <c r="P629" s="9">
        <f t="shared" si="119"/>
        <v>0</v>
      </c>
      <c r="Q629" s="9">
        <f t="shared" si="119"/>
        <v>0</v>
      </c>
      <c r="R629" t="s">
        <v>635</v>
      </c>
    </row>
    <row r="630" spans="1:18" x14ac:dyDescent="0.25">
      <c r="A630" s="8">
        <v>42983.838831018518</v>
      </c>
      <c r="B630" s="9">
        <f t="shared" si="114"/>
        <v>0</v>
      </c>
      <c r="C630" s="10" t="b">
        <f t="shared" si="108"/>
        <v>0</v>
      </c>
      <c r="D630" s="10" t="b">
        <f t="shared" si="109"/>
        <v>0</v>
      </c>
      <c r="E630" s="9" t="e">
        <f t="shared" si="115"/>
        <v>#VALUE!</v>
      </c>
      <c r="F630" s="11" t="e">
        <f t="shared" si="110"/>
        <v>#VALUE!</v>
      </c>
      <c r="G630" s="10" t="b">
        <f t="shared" si="116"/>
        <v>0</v>
      </c>
      <c r="H630" s="11">
        <f xml:space="preserve"> created_at - HLOOKUP(YEAR(created_at),[1]!Start_Dates,3,0)</f>
        <v>13.838831018518249</v>
      </c>
      <c r="I630" s="10" t="str">
        <f t="shared" si="111"/>
        <v>No</v>
      </c>
      <c r="J630" s="9">
        <f t="shared" si="112"/>
        <v>2017</v>
      </c>
      <c r="K630" s="9">
        <f t="shared" si="119"/>
        <v>0</v>
      </c>
      <c r="L630" s="9">
        <f t="shared" si="119"/>
        <v>0</v>
      </c>
      <c r="M630" s="9">
        <f t="shared" si="119"/>
        <v>0</v>
      </c>
      <c r="N630" s="9">
        <f t="shared" si="119"/>
        <v>0</v>
      </c>
      <c r="O630" s="9">
        <f t="shared" si="119"/>
        <v>0</v>
      </c>
      <c r="P630" s="9">
        <f t="shared" si="119"/>
        <v>0</v>
      </c>
      <c r="Q630" s="9">
        <f t="shared" si="119"/>
        <v>0</v>
      </c>
      <c r="R630" t="s">
        <v>636</v>
      </c>
    </row>
    <row r="631" spans="1:18" x14ac:dyDescent="0.25">
      <c r="A631" s="8">
        <v>42983.848680555559</v>
      </c>
      <c r="B631" s="9">
        <f t="shared" si="114"/>
        <v>0</v>
      </c>
      <c r="C631" s="10" t="b">
        <f t="shared" si="108"/>
        <v>0</v>
      </c>
      <c r="D631" s="10" t="b">
        <f t="shared" si="109"/>
        <v>0</v>
      </c>
      <c r="E631" s="9" t="e">
        <f t="shared" si="115"/>
        <v>#VALUE!</v>
      </c>
      <c r="F631" s="11" t="e">
        <f t="shared" si="110"/>
        <v>#VALUE!</v>
      </c>
      <c r="G631" s="10" t="b">
        <f t="shared" si="116"/>
        <v>0</v>
      </c>
      <c r="H631" s="11">
        <f xml:space="preserve"> created_at - HLOOKUP(YEAR(created_at),[1]!Start_Dates,3,0)</f>
        <v>13.848680555558531</v>
      </c>
      <c r="I631" s="10" t="str">
        <f t="shared" si="111"/>
        <v>No</v>
      </c>
      <c r="J631" s="9">
        <f t="shared" si="112"/>
        <v>2017</v>
      </c>
      <c r="K631" s="9">
        <f t="shared" si="119"/>
        <v>0</v>
      </c>
      <c r="L631" s="9">
        <f t="shared" si="119"/>
        <v>0</v>
      </c>
      <c r="M631" s="9">
        <f t="shared" si="119"/>
        <v>0</v>
      </c>
      <c r="N631" s="9">
        <f t="shared" si="119"/>
        <v>0</v>
      </c>
      <c r="O631" s="9">
        <f t="shared" si="119"/>
        <v>0</v>
      </c>
      <c r="P631" s="9">
        <f t="shared" si="119"/>
        <v>0</v>
      </c>
      <c r="Q631" s="9">
        <f t="shared" si="119"/>
        <v>0</v>
      </c>
      <c r="R631" t="s">
        <v>637</v>
      </c>
    </row>
    <row r="632" spans="1:18" x14ac:dyDescent="0.25">
      <c r="A632" s="8">
        <v>42983.917650462958</v>
      </c>
      <c r="B632" s="9">
        <f t="shared" si="114"/>
        <v>1</v>
      </c>
      <c r="C632" s="10" t="b">
        <f t="shared" si="108"/>
        <v>1</v>
      </c>
      <c r="D632" s="10" t="b">
        <f t="shared" si="109"/>
        <v>1</v>
      </c>
      <c r="E632" s="9">
        <f t="shared" si="115"/>
        <v>1</v>
      </c>
      <c r="F632" s="11" t="e">
        <f t="shared" si="110"/>
        <v>#VALUE!</v>
      </c>
      <c r="G632" s="10" t="b">
        <f t="shared" si="116"/>
        <v>0</v>
      </c>
      <c r="H632" s="11">
        <f xml:space="preserve"> created_at - HLOOKUP(YEAR(created_at),[1]!Start_Dates,3,0)</f>
        <v>13.917650462957681</v>
      </c>
      <c r="I632" s="10" t="str">
        <f t="shared" si="111"/>
        <v>Yes</v>
      </c>
      <c r="J632" s="9">
        <f t="shared" si="112"/>
        <v>2017</v>
      </c>
      <c r="K632" s="9">
        <f t="shared" si="119"/>
        <v>0</v>
      </c>
      <c r="L632" s="9">
        <f t="shared" si="119"/>
        <v>0</v>
      </c>
      <c r="M632" s="9">
        <f t="shared" si="119"/>
        <v>0</v>
      </c>
      <c r="N632" s="9">
        <f t="shared" si="119"/>
        <v>1</v>
      </c>
      <c r="O632" s="9">
        <f t="shared" si="119"/>
        <v>0</v>
      </c>
      <c r="P632" s="9">
        <f t="shared" si="119"/>
        <v>0</v>
      </c>
      <c r="Q632" s="9">
        <f t="shared" si="119"/>
        <v>0</v>
      </c>
      <c r="R632" t="s">
        <v>638</v>
      </c>
    </row>
    <row r="633" spans="1:18" x14ac:dyDescent="0.25">
      <c r="A633" s="8">
        <v>42983.919791666667</v>
      </c>
      <c r="B633" s="9">
        <f t="shared" si="114"/>
        <v>0</v>
      </c>
      <c r="C633" s="10" t="b">
        <f t="shared" si="108"/>
        <v>0</v>
      </c>
      <c r="D633" s="10" t="b">
        <f t="shared" si="109"/>
        <v>0</v>
      </c>
      <c r="E633" s="9" t="e">
        <f t="shared" si="115"/>
        <v>#VALUE!</v>
      </c>
      <c r="F633" s="11" t="e">
        <f t="shared" si="110"/>
        <v>#VALUE!</v>
      </c>
      <c r="G633" s="10" t="b">
        <f t="shared" si="116"/>
        <v>0</v>
      </c>
      <c r="H633" s="11">
        <f xml:space="preserve"> created_at - HLOOKUP(YEAR(created_at),[1]!Start_Dates,3,0)</f>
        <v>13.919791666667152</v>
      </c>
      <c r="I633" s="10" t="str">
        <f t="shared" si="111"/>
        <v>No</v>
      </c>
      <c r="J633" s="9">
        <f t="shared" si="112"/>
        <v>2017</v>
      </c>
      <c r="K633" s="9">
        <f t="shared" si="119"/>
        <v>0</v>
      </c>
      <c r="L633" s="9">
        <f t="shared" si="119"/>
        <v>0</v>
      </c>
      <c r="M633" s="9">
        <f t="shared" si="119"/>
        <v>0</v>
      </c>
      <c r="N633" s="9">
        <f t="shared" si="119"/>
        <v>0</v>
      </c>
      <c r="O633" s="9">
        <f t="shared" si="119"/>
        <v>0</v>
      </c>
      <c r="P633" s="9">
        <f t="shared" si="119"/>
        <v>0</v>
      </c>
      <c r="Q633" s="9">
        <f t="shared" si="119"/>
        <v>0</v>
      </c>
      <c r="R633" t="s">
        <v>639</v>
      </c>
    </row>
    <row r="634" spans="1:18" x14ac:dyDescent="0.25">
      <c r="A634" s="8">
        <v>42983.955914351849</v>
      </c>
      <c r="B634" s="9">
        <f t="shared" si="114"/>
        <v>1</v>
      </c>
      <c r="C634" s="10" t="b">
        <f t="shared" si="108"/>
        <v>1</v>
      </c>
      <c r="D634" s="10" t="b">
        <f t="shared" si="109"/>
        <v>1</v>
      </c>
      <c r="E634" s="9">
        <f t="shared" si="115"/>
        <v>1</v>
      </c>
      <c r="F634" s="11" t="e">
        <f t="shared" si="110"/>
        <v>#VALUE!</v>
      </c>
      <c r="G634" s="10" t="b">
        <f t="shared" si="116"/>
        <v>1</v>
      </c>
      <c r="H634" s="11">
        <f xml:space="preserve"> created_at - HLOOKUP(YEAR(created_at),[1]!Start_Dates,3,0)</f>
        <v>13.95591435184906</v>
      </c>
      <c r="I634" s="10" t="str">
        <f t="shared" si="111"/>
        <v>Yes</v>
      </c>
      <c r="J634" s="9">
        <f t="shared" si="112"/>
        <v>2017</v>
      </c>
      <c r="K634" s="9">
        <f t="shared" si="119"/>
        <v>0</v>
      </c>
      <c r="L634" s="9">
        <f t="shared" si="119"/>
        <v>0</v>
      </c>
      <c r="M634" s="9">
        <f t="shared" si="119"/>
        <v>0</v>
      </c>
      <c r="N634" s="9">
        <f t="shared" si="119"/>
        <v>1</v>
      </c>
      <c r="O634" s="9">
        <f t="shared" si="119"/>
        <v>0</v>
      </c>
      <c r="P634" s="9">
        <f t="shared" si="119"/>
        <v>0</v>
      </c>
      <c r="Q634" s="9">
        <f t="shared" si="119"/>
        <v>0</v>
      </c>
      <c r="R634" t="s">
        <v>640</v>
      </c>
    </row>
    <row r="635" spans="1:18" x14ac:dyDescent="0.25">
      <c r="A635" s="8">
        <v>42984.01525462963</v>
      </c>
      <c r="B635" s="9">
        <f t="shared" si="114"/>
        <v>0</v>
      </c>
      <c r="C635" s="10" t="b">
        <f t="shared" si="108"/>
        <v>0</v>
      </c>
      <c r="D635" s="10" t="b">
        <f t="shared" si="109"/>
        <v>1</v>
      </c>
      <c r="E635" s="9" t="e">
        <f t="shared" si="115"/>
        <v>#VALUE!</v>
      </c>
      <c r="F635" s="11" t="e">
        <f t="shared" si="110"/>
        <v>#VALUE!</v>
      </c>
      <c r="G635" s="10" t="b">
        <f t="shared" si="116"/>
        <v>0</v>
      </c>
      <c r="H635" s="11">
        <f xml:space="preserve"> created_at - HLOOKUP(YEAR(created_at),[1]!Start_Dates,3,0)</f>
        <v>14.015254629630363</v>
      </c>
      <c r="I635" s="10" t="str">
        <f t="shared" si="111"/>
        <v>No</v>
      </c>
      <c r="J635" s="9">
        <f t="shared" si="112"/>
        <v>2017</v>
      </c>
      <c r="K635" s="9">
        <f t="shared" si="119"/>
        <v>0</v>
      </c>
      <c r="L635" s="9">
        <f t="shared" si="119"/>
        <v>0</v>
      </c>
      <c r="M635" s="9">
        <f t="shared" si="119"/>
        <v>0</v>
      </c>
      <c r="N635" s="9">
        <f t="shared" si="119"/>
        <v>0</v>
      </c>
      <c r="O635" s="9">
        <f t="shared" si="119"/>
        <v>0</v>
      </c>
      <c r="P635" s="9">
        <f t="shared" si="119"/>
        <v>0</v>
      </c>
      <c r="Q635" s="9">
        <f t="shared" si="119"/>
        <v>0</v>
      </c>
      <c r="R635" t="s">
        <v>641</v>
      </c>
    </row>
    <row r="636" spans="1:18" x14ac:dyDescent="0.25">
      <c r="A636" s="8">
        <v>42984.036481481482</v>
      </c>
      <c r="B636" s="9">
        <f t="shared" si="114"/>
        <v>2</v>
      </c>
      <c r="C636" s="10" t="b">
        <f t="shared" si="108"/>
        <v>1</v>
      </c>
      <c r="D636" s="10" t="b">
        <f t="shared" si="109"/>
        <v>0</v>
      </c>
      <c r="E636" s="9">
        <f t="shared" si="115"/>
        <v>2</v>
      </c>
      <c r="F636" s="11" t="e">
        <f t="shared" si="110"/>
        <v>#VALUE!</v>
      </c>
      <c r="G636" s="10" t="b">
        <f t="shared" si="116"/>
        <v>1</v>
      </c>
      <c r="H636" s="11">
        <f xml:space="preserve"> created_at - HLOOKUP(YEAR(created_at),[1]!Start_Dates,3,0)</f>
        <v>14.036481481482042</v>
      </c>
      <c r="I636" s="10" t="str">
        <f t="shared" si="111"/>
        <v>Yes</v>
      </c>
      <c r="J636" s="9">
        <f t="shared" si="112"/>
        <v>2017</v>
      </c>
      <c r="K636" s="9">
        <f t="shared" si="119"/>
        <v>0</v>
      </c>
      <c r="L636" s="9">
        <f t="shared" si="119"/>
        <v>0</v>
      </c>
      <c r="M636" s="9">
        <f t="shared" si="119"/>
        <v>0</v>
      </c>
      <c r="N636" s="9">
        <f t="shared" si="119"/>
        <v>2</v>
      </c>
      <c r="O636" s="9">
        <f t="shared" si="119"/>
        <v>0</v>
      </c>
      <c r="P636" s="9">
        <f t="shared" si="119"/>
        <v>0</v>
      </c>
      <c r="Q636" s="9">
        <f t="shared" si="119"/>
        <v>0</v>
      </c>
      <c r="R636" t="s">
        <v>642</v>
      </c>
    </row>
    <row r="637" spans="1:18" x14ac:dyDescent="0.25">
      <c r="A637" s="8">
        <v>42984.08971064815</v>
      </c>
      <c r="B637" s="9">
        <f t="shared" si="114"/>
        <v>1</v>
      </c>
      <c r="C637" s="10" t="b">
        <f t="shared" si="108"/>
        <v>1</v>
      </c>
      <c r="D637" s="10" t="b">
        <f t="shared" si="109"/>
        <v>1</v>
      </c>
      <c r="E637" s="9">
        <f t="shared" si="115"/>
        <v>1</v>
      </c>
      <c r="F637" s="11" t="e">
        <f t="shared" si="110"/>
        <v>#VALUE!</v>
      </c>
      <c r="G637" s="10" t="b">
        <f t="shared" si="116"/>
        <v>1</v>
      </c>
      <c r="H637" s="11">
        <f xml:space="preserve"> created_at - HLOOKUP(YEAR(created_at),[1]!Start_Dates,3,0)</f>
        <v>14.089710648149776</v>
      </c>
      <c r="I637" s="10" t="str">
        <f t="shared" si="111"/>
        <v>Yes</v>
      </c>
      <c r="J637" s="9">
        <f t="shared" si="112"/>
        <v>2017</v>
      </c>
      <c r="K637" s="9">
        <f t="shared" si="119"/>
        <v>0</v>
      </c>
      <c r="L637" s="9">
        <f t="shared" si="119"/>
        <v>0</v>
      </c>
      <c r="M637" s="9">
        <f t="shared" si="119"/>
        <v>0</v>
      </c>
      <c r="N637" s="9">
        <f t="shared" si="119"/>
        <v>1</v>
      </c>
      <c r="O637" s="9">
        <f t="shared" si="119"/>
        <v>0</v>
      </c>
      <c r="P637" s="9">
        <f t="shared" si="119"/>
        <v>0</v>
      </c>
      <c r="Q637" s="9">
        <f t="shared" si="119"/>
        <v>0</v>
      </c>
      <c r="R637" t="s">
        <v>643</v>
      </c>
    </row>
    <row r="638" spans="1:18" x14ac:dyDescent="0.25">
      <c r="A638" s="8">
        <v>42984.128391203703</v>
      </c>
      <c r="B638" s="9">
        <f t="shared" si="114"/>
        <v>1</v>
      </c>
      <c r="C638" s="10" t="b">
        <f t="shared" si="108"/>
        <v>1</v>
      </c>
      <c r="D638" s="10" t="b">
        <f t="shared" si="109"/>
        <v>1</v>
      </c>
      <c r="E638" s="9">
        <f t="shared" si="115"/>
        <v>1</v>
      </c>
      <c r="F638" s="11" t="e">
        <f t="shared" si="110"/>
        <v>#VALUE!</v>
      </c>
      <c r="G638" s="10" t="b">
        <f t="shared" si="116"/>
        <v>0</v>
      </c>
      <c r="H638" s="11">
        <f xml:space="preserve"> created_at - HLOOKUP(YEAR(created_at),[1]!Start_Dates,3,0)</f>
        <v>14.128391203703359</v>
      </c>
      <c r="I638" s="10" t="str">
        <f t="shared" si="111"/>
        <v>Yes</v>
      </c>
      <c r="J638" s="9">
        <f t="shared" si="112"/>
        <v>2017</v>
      </c>
      <c r="K638" s="9">
        <f t="shared" si="119"/>
        <v>0</v>
      </c>
      <c r="L638" s="9">
        <f t="shared" si="119"/>
        <v>0</v>
      </c>
      <c r="M638" s="9">
        <f t="shared" si="119"/>
        <v>0</v>
      </c>
      <c r="N638" s="9">
        <f t="shared" si="119"/>
        <v>1</v>
      </c>
      <c r="O638" s="9">
        <f t="shared" si="119"/>
        <v>0</v>
      </c>
      <c r="P638" s="9">
        <f t="shared" si="119"/>
        <v>0</v>
      </c>
      <c r="Q638" s="9">
        <f t="shared" si="119"/>
        <v>0</v>
      </c>
      <c r="R638" t="s">
        <v>644</v>
      </c>
    </row>
    <row r="639" spans="1:18" x14ac:dyDescent="0.25">
      <c r="A639" s="8">
        <v>42984.169594907413</v>
      </c>
      <c r="B639" s="9">
        <f t="shared" si="114"/>
        <v>1</v>
      </c>
      <c r="C639" s="10" t="b">
        <f t="shared" si="108"/>
        <v>1</v>
      </c>
      <c r="D639" s="10" t="b">
        <f t="shared" si="109"/>
        <v>1</v>
      </c>
      <c r="E639" s="9">
        <f t="shared" si="115"/>
        <v>1</v>
      </c>
      <c r="F639" s="11" t="e">
        <f t="shared" si="110"/>
        <v>#VALUE!</v>
      </c>
      <c r="G639" s="10" t="b">
        <f t="shared" si="116"/>
        <v>0</v>
      </c>
      <c r="H639" s="11">
        <f xml:space="preserve"> created_at - HLOOKUP(YEAR(created_at),[1]!Start_Dates,3,0)</f>
        <v>14.169594907412829</v>
      </c>
      <c r="I639" s="10" t="str">
        <f t="shared" si="111"/>
        <v>Yes</v>
      </c>
      <c r="J639" s="9">
        <f t="shared" si="112"/>
        <v>2017</v>
      </c>
      <c r="K639" s="9">
        <f t="shared" si="119"/>
        <v>0</v>
      </c>
      <c r="L639" s="9">
        <f t="shared" si="119"/>
        <v>0</v>
      </c>
      <c r="M639" s="9">
        <f t="shared" si="119"/>
        <v>0</v>
      </c>
      <c r="N639" s="9">
        <f t="shared" si="119"/>
        <v>1</v>
      </c>
      <c r="O639" s="9">
        <f t="shared" si="119"/>
        <v>0</v>
      </c>
      <c r="P639" s="9">
        <f t="shared" si="119"/>
        <v>0</v>
      </c>
      <c r="Q639" s="9">
        <f t="shared" si="119"/>
        <v>0</v>
      </c>
      <c r="R639" t="s">
        <v>645</v>
      </c>
    </row>
    <row r="640" spans="1:18" x14ac:dyDescent="0.25">
      <c r="A640" s="8">
        <v>42984.222627314812</v>
      </c>
      <c r="B640" s="9">
        <f t="shared" si="114"/>
        <v>0</v>
      </c>
      <c r="C640" s="10" t="b">
        <f t="shared" si="108"/>
        <v>0</v>
      </c>
      <c r="D640" s="10" t="b">
        <f t="shared" si="109"/>
        <v>0</v>
      </c>
      <c r="E640" s="9" t="e">
        <f t="shared" si="115"/>
        <v>#VALUE!</v>
      </c>
      <c r="F640" s="11" t="e">
        <f t="shared" si="110"/>
        <v>#VALUE!</v>
      </c>
      <c r="G640" s="10" t="b">
        <f t="shared" si="116"/>
        <v>0</v>
      </c>
      <c r="H640" s="11">
        <f xml:space="preserve"> created_at - HLOOKUP(YEAR(created_at),[1]!Start_Dates,3,0)</f>
        <v>14.222627314811689</v>
      </c>
      <c r="I640" s="10" t="str">
        <f t="shared" si="111"/>
        <v>No</v>
      </c>
      <c r="J640" s="9">
        <f t="shared" si="112"/>
        <v>2017</v>
      </c>
      <c r="K640" s="9">
        <f t="shared" si="119"/>
        <v>0</v>
      </c>
      <c r="L640" s="9">
        <f t="shared" si="119"/>
        <v>0</v>
      </c>
      <c r="M640" s="9">
        <f t="shared" si="119"/>
        <v>0</v>
      </c>
      <c r="N640" s="9">
        <f t="shared" si="119"/>
        <v>0</v>
      </c>
      <c r="O640" s="9">
        <f t="shared" si="119"/>
        <v>0</v>
      </c>
      <c r="P640" s="9">
        <f t="shared" si="119"/>
        <v>0</v>
      </c>
      <c r="Q640" s="9">
        <f t="shared" si="119"/>
        <v>0</v>
      </c>
      <c r="R640" t="s">
        <v>646</v>
      </c>
    </row>
    <row r="641" spans="1:18" x14ac:dyDescent="0.25">
      <c r="A641" s="8">
        <v>43335.840115740742</v>
      </c>
      <c r="B641" s="9">
        <f t="shared" si="114"/>
        <v>0</v>
      </c>
      <c r="C641" s="10" t="b">
        <f t="shared" si="108"/>
        <v>0</v>
      </c>
      <c r="D641" s="10" t="b">
        <f t="shared" si="109"/>
        <v>0</v>
      </c>
      <c r="E641" s="9" t="e">
        <f t="shared" si="115"/>
        <v>#VALUE!</v>
      </c>
      <c r="F641" s="11" t="e">
        <f t="shared" si="110"/>
        <v>#VALUE!</v>
      </c>
      <c r="G641" s="10" t="b">
        <f t="shared" si="116"/>
        <v>0</v>
      </c>
      <c r="H641" s="11">
        <f xml:space="preserve"> created_at - HLOOKUP(YEAR(created_at),[1]!Start_Dates,3,0)</f>
        <v>0.84011574074247619</v>
      </c>
      <c r="I641" s="10" t="str">
        <f t="shared" si="111"/>
        <v>No</v>
      </c>
      <c r="J641" s="9">
        <f t="shared" si="112"/>
        <v>2018</v>
      </c>
      <c r="K641" s="9">
        <f t="shared" si="119"/>
        <v>0</v>
      </c>
      <c r="L641" s="9">
        <f t="shared" si="119"/>
        <v>0</v>
      </c>
      <c r="M641" s="9">
        <f t="shared" si="119"/>
        <v>0</v>
      </c>
      <c r="N641" s="9">
        <f t="shared" si="119"/>
        <v>0</v>
      </c>
      <c r="O641" s="9">
        <f t="shared" si="119"/>
        <v>0</v>
      </c>
      <c r="P641" s="9">
        <f t="shared" si="119"/>
        <v>0</v>
      </c>
      <c r="Q641" s="9">
        <f t="shared" si="119"/>
        <v>0</v>
      </c>
      <c r="R641" t="s">
        <v>647</v>
      </c>
    </row>
    <row r="642" spans="1:18" x14ac:dyDescent="0.25">
      <c r="A642" s="8">
        <v>43335.86037037037</v>
      </c>
      <c r="B642" s="9">
        <f t="shared" si="114"/>
        <v>0</v>
      </c>
      <c r="C642" s="10" t="b">
        <f t="shared" ref="C642:C705" si="120">ISNUMBER(SEARCH("hour",R642))</f>
        <v>0</v>
      </c>
      <c r="D642" s="10" t="b">
        <f t="shared" ref="D642:D705" si="121">ISNUMBER(SEARCH("to wadsworth",R642))</f>
        <v>0</v>
      </c>
      <c r="E642" s="9" t="e">
        <f t="shared" si="115"/>
        <v>#VALUE!</v>
      </c>
      <c r="F642" s="11" t="e">
        <f t="shared" ref="F642:F705" si="122">IF(E642&lt;&gt;"", VALUE(LEFT(E642,FIND(" ",E642)-1)),0)</f>
        <v>#VALUE!</v>
      </c>
      <c r="G642" s="10" t="b">
        <f t="shared" si="116"/>
        <v>0</v>
      </c>
      <c r="H642" s="11">
        <f xml:space="preserve"> created_at - HLOOKUP(YEAR(created_at),[1]!Start_Dates,3,0)</f>
        <v>0.86037037037021946</v>
      </c>
      <c r="I642" s="10" t="str">
        <f t="shared" ref="I642:I705" si="123">IF(ISERR(SEARCH("hour",R642)), "No", "Yes")</f>
        <v>No</v>
      </c>
      <c r="J642" s="9">
        <f t="shared" ref="J642:J705" si="124">YEAR(A642)</f>
        <v>2018</v>
      </c>
      <c r="K642" s="9">
        <f t="shared" ref="K642:Q657" si="125">IF(Data_Year = K$1, Hours_Wait, 0)</f>
        <v>0</v>
      </c>
      <c r="L642" s="9">
        <f t="shared" si="125"/>
        <v>0</v>
      </c>
      <c r="M642" s="9">
        <f t="shared" si="125"/>
        <v>0</v>
      </c>
      <c r="N642" s="9">
        <f t="shared" si="125"/>
        <v>0</v>
      </c>
      <c r="O642" s="9">
        <f t="shared" si="125"/>
        <v>0</v>
      </c>
      <c r="P642" s="9">
        <f t="shared" si="125"/>
        <v>0</v>
      </c>
      <c r="Q642" s="9">
        <f t="shared" si="125"/>
        <v>0</v>
      </c>
      <c r="R642" t="s">
        <v>648</v>
      </c>
    </row>
    <row r="643" spans="1:18" x14ac:dyDescent="0.25">
      <c r="A643" s="8">
        <v>43335.864502314813</v>
      </c>
      <c r="B643" s="9">
        <f t="shared" ref="B643:B706" si="126">IF(ISNUMBER(E643), E643, 0)</f>
        <v>0</v>
      </c>
      <c r="C643" s="10" t="b">
        <f t="shared" si="120"/>
        <v>0</v>
      </c>
      <c r="D643" s="10" t="b">
        <f t="shared" si="121"/>
        <v>0</v>
      </c>
      <c r="E643" s="9" t="e">
        <f t="shared" ref="E643:E706" si="127" xml:space="preserve"> ABS(VALUE(MID(R643, (SEARCH("hour", R643) - 3), 2)))</f>
        <v>#VALUE!</v>
      </c>
      <c r="F643" s="11" t="e">
        <f t="shared" si="122"/>
        <v>#VALUE!</v>
      </c>
      <c r="G643" s="10" t="b">
        <f t="shared" ref="G643:G706" si="128">OR(ISNUMBER(SEARCH("clear", R643)), ISNUMBER(SEARCH("no wait", R643)))</f>
        <v>0</v>
      </c>
      <c r="H643" s="11">
        <f xml:space="preserve"> created_at - HLOOKUP(YEAR(created_at),[1]!Start_Dates,3,0)</f>
        <v>0.864502314812853</v>
      </c>
      <c r="I643" s="10" t="str">
        <f t="shared" si="123"/>
        <v>No</v>
      </c>
      <c r="J643" s="9">
        <f t="shared" si="124"/>
        <v>2018</v>
      </c>
      <c r="K643" s="9">
        <f t="shared" si="125"/>
        <v>0</v>
      </c>
      <c r="L643" s="9">
        <f t="shared" si="125"/>
        <v>0</v>
      </c>
      <c r="M643" s="9">
        <f t="shared" si="125"/>
        <v>0</v>
      </c>
      <c r="N643" s="9">
        <f t="shared" si="125"/>
        <v>0</v>
      </c>
      <c r="O643" s="9">
        <f t="shared" si="125"/>
        <v>0</v>
      </c>
      <c r="P643" s="9">
        <f t="shared" si="125"/>
        <v>0</v>
      </c>
      <c r="Q643" s="9">
        <f t="shared" si="125"/>
        <v>0</v>
      </c>
      <c r="R643" t="s">
        <v>649</v>
      </c>
    </row>
    <row r="644" spans="1:18" x14ac:dyDescent="0.25">
      <c r="A644" s="8">
        <v>43335.875706018523</v>
      </c>
      <c r="B644" s="9">
        <f t="shared" si="126"/>
        <v>0</v>
      </c>
      <c r="C644" s="10" t="b">
        <f t="shared" si="120"/>
        <v>0</v>
      </c>
      <c r="D644" s="10" t="b">
        <f t="shared" si="121"/>
        <v>0</v>
      </c>
      <c r="E644" s="9" t="e">
        <f t="shared" si="127"/>
        <v>#VALUE!</v>
      </c>
      <c r="F644" s="11" t="e">
        <f t="shared" si="122"/>
        <v>#VALUE!</v>
      </c>
      <c r="G644" s="10" t="b">
        <f t="shared" si="128"/>
        <v>0</v>
      </c>
      <c r="H644" s="11">
        <f xml:space="preserve"> created_at - HLOOKUP(YEAR(created_at),[1]!Start_Dates,3,0)</f>
        <v>0.87570601852348773</v>
      </c>
      <c r="I644" s="10" t="str">
        <f t="shared" si="123"/>
        <v>No</v>
      </c>
      <c r="J644" s="9">
        <f t="shared" si="124"/>
        <v>2018</v>
      </c>
      <c r="K644" s="9">
        <f t="shared" si="125"/>
        <v>0</v>
      </c>
      <c r="L644" s="9">
        <f t="shared" si="125"/>
        <v>0</v>
      </c>
      <c r="M644" s="9">
        <f t="shared" si="125"/>
        <v>0</v>
      </c>
      <c r="N644" s="9">
        <f t="shared" si="125"/>
        <v>0</v>
      </c>
      <c r="O644" s="9">
        <f t="shared" si="125"/>
        <v>0</v>
      </c>
      <c r="P644" s="9">
        <f t="shared" si="125"/>
        <v>0</v>
      </c>
      <c r="Q644" s="9">
        <f t="shared" si="125"/>
        <v>0</v>
      </c>
      <c r="R644" t="s">
        <v>650</v>
      </c>
    </row>
    <row r="645" spans="1:18" x14ac:dyDescent="0.25">
      <c r="A645" s="8">
        <v>43335.876585648148</v>
      </c>
      <c r="B645" s="9">
        <f t="shared" si="126"/>
        <v>0</v>
      </c>
      <c r="C645" s="10" t="b">
        <f t="shared" si="120"/>
        <v>0</v>
      </c>
      <c r="D645" s="10" t="b">
        <f t="shared" si="121"/>
        <v>0</v>
      </c>
      <c r="E645" s="9" t="e">
        <f t="shared" si="127"/>
        <v>#VALUE!</v>
      </c>
      <c r="F645" s="11" t="e">
        <f t="shared" si="122"/>
        <v>#VALUE!</v>
      </c>
      <c r="G645" s="10" t="b">
        <f t="shared" si="128"/>
        <v>0</v>
      </c>
      <c r="H645" s="11">
        <f xml:space="preserve"> created_at - HLOOKUP(YEAR(created_at),[1]!Start_Dates,3,0)</f>
        <v>0.87658564814773854</v>
      </c>
      <c r="I645" s="10" t="str">
        <f t="shared" si="123"/>
        <v>No</v>
      </c>
      <c r="J645" s="9">
        <f t="shared" si="124"/>
        <v>2018</v>
      </c>
      <c r="K645" s="9">
        <f t="shared" si="125"/>
        <v>0</v>
      </c>
      <c r="L645" s="9">
        <f t="shared" si="125"/>
        <v>0</v>
      </c>
      <c r="M645" s="9">
        <f t="shared" si="125"/>
        <v>0</v>
      </c>
      <c r="N645" s="9">
        <f t="shared" si="125"/>
        <v>0</v>
      </c>
      <c r="O645" s="9">
        <f t="shared" si="125"/>
        <v>0</v>
      </c>
      <c r="P645" s="9">
        <f t="shared" si="125"/>
        <v>0</v>
      </c>
      <c r="Q645" s="9">
        <f t="shared" si="125"/>
        <v>0</v>
      </c>
      <c r="R645" t="s">
        <v>651</v>
      </c>
    </row>
    <row r="646" spans="1:18" x14ac:dyDescent="0.25">
      <c r="A646" s="8">
        <v>43335.914641203701</v>
      </c>
      <c r="B646" s="9">
        <f t="shared" si="126"/>
        <v>0</v>
      </c>
      <c r="C646" s="10" t="b">
        <f t="shared" si="120"/>
        <v>1</v>
      </c>
      <c r="D646" s="10" t="b">
        <f t="shared" si="121"/>
        <v>0</v>
      </c>
      <c r="E646" s="9" t="e">
        <f t="shared" si="127"/>
        <v>#VALUE!</v>
      </c>
      <c r="F646" s="11" t="e">
        <f t="shared" si="122"/>
        <v>#VALUE!</v>
      </c>
      <c r="G646" s="10" t="b">
        <f t="shared" si="128"/>
        <v>0</v>
      </c>
      <c r="H646" s="11">
        <f xml:space="preserve"> created_at - HLOOKUP(YEAR(created_at),[1]!Start_Dates,3,0)</f>
        <v>0.91464120370073942</v>
      </c>
      <c r="I646" s="10" t="str">
        <f t="shared" si="123"/>
        <v>Yes</v>
      </c>
      <c r="J646" s="9">
        <f t="shared" si="124"/>
        <v>2018</v>
      </c>
      <c r="K646" s="9">
        <f t="shared" si="125"/>
        <v>0</v>
      </c>
      <c r="L646" s="9">
        <f t="shared" si="125"/>
        <v>0</v>
      </c>
      <c r="M646" s="9">
        <f t="shared" si="125"/>
        <v>0</v>
      </c>
      <c r="N646" s="9">
        <f t="shared" si="125"/>
        <v>0</v>
      </c>
      <c r="O646" s="9">
        <f t="shared" si="125"/>
        <v>0</v>
      </c>
      <c r="P646" s="9">
        <f t="shared" si="125"/>
        <v>0</v>
      </c>
      <c r="Q646" s="9">
        <f t="shared" si="125"/>
        <v>0</v>
      </c>
      <c r="R646" t="s">
        <v>652</v>
      </c>
    </row>
    <row r="647" spans="1:18" x14ac:dyDescent="0.25">
      <c r="A647" s="8">
        <v>43335.955474537041</v>
      </c>
      <c r="B647" s="9">
        <f t="shared" si="126"/>
        <v>2</v>
      </c>
      <c r="C647" s="10" t="b">
        <f t="shared" si="120"/>
        <v>1</v>
      </c>
      <c r="D647" s="10" t="b">
        <f t="shared" si="121"/>
        <v>0</v>
      </c>
      <c r="E647" s="9">
        <f t="shared" si="127"/>
        <v>2</v>
      </c>
      <c r="F647" s="11" t="e">
        <f t="shared" si="122"/>
        <v>#VALUE!</v>
      </c>
      <c r="G647" s="10" t="b">
        <f t="shared" si="128"/>
        <v>0</v>
      </c>
      <c r="H647" s="11">
        <f xml:space="preserve"> created_at - HLOOKUP(YEAR(created_at),[1]!Start_Dates,3,0)</f>
        <v>0.95547453704057261</v>
      </c>
      <c r="I647" s="10" t="str">
        <f t="shared" si="123"/>
        <v>Yes</v>
      </c>
      <c r="J647" s="9">
        <f t="shared" si="124"/>
        <v>2018</v>
      </c>
      <c r="K647" s="9">
        <f t="shared" si="125"/>
        <v>0</v>
      </c>
      <c r="L647" s="9">
        <f t="shared" si="125"/>
        <v>0</v>
      </c>
      <c r="M647" s="9">
        <f t="shared" si="125"/>
        <v>0</v>
      </c>
      <c r="N647" s="9">
        <f t="shared" si="125"/>
        <v>0</v>
      </c>
      <c r="O647" s="9">
        <f t="shared" si="125"/>
        <v>2</v>
      </c>
      <c r="P647" s="9">
        <f t="shared" si="125"/>
        <v>0</v>
      </c>
      <c r="Q647" s="9">
        <f t="shared" si="125"/>
        <v>0</v>
      </c>
      <c r="R647" t="s">
        <v>653</v>
      </c>
    </row>
    <row r="648" spans="1:18" x14ac:dyDescent="0.25">
      <c r="A648" s="8">
        <v>43335.998472222222</v>
      </c>
      <c r="B648" s="9">
        <f t="shared" si="126"/>
        <v>3</v>
      </c>
      <c r="C648" s="10" t="b">
        <f t="shared" si="120"/>
        <v>1</v>
      </c>
      <c r="D648" s="10" t="b">
        <f t="shared" si="121"/>
        <v>0</v>
      </c>
      <c r="E648" s="9">
        <f t="shared" si="127"/>
        <v>3</v>
      </c>
      <c r="F648" s="11" t="e">
        <f t="shared" si="122"/>
        <v>#VALUE!</v>
      </c>
      <c r="G648" s="10" t="b">
        <f t="shared" si="128"/>
        <v>0</v>
      </c>
      <c r="H648" s="11">
        <f xml:space="preserve"> created_at - HLOOKUP(YEAR(created_at),[1]!Start_Dates,3,0)</f>
        <v>0.99847222222160781</v>
      </c>
      <c r="I648" s="10" t="str">
        <f t="shared" si="123"/>
        <v>Yes</v>
      </c>
      <c r="J648" s="9">
        <f t="shared" si="124"/>
        <v>2018</v>
      </c>
      <c r="K648" s="9">
        <f t="shared" si="125"/>
        <v>0</v>
      </c>
      <c r="L648" s="9">
        <f t="shared" si="125"/>
        <v>0</v>
      </c>
      <c r="M648" s="9">
        <f t="shared" si="125"/>
        <v>0</v>
      </c>
      <c r="N648" s="9">
        <f t="shared" si="125"/>
        <v>0</v>
      </c>
      <c r="O648" s="9">
        <f t="shared" si="125"/>
        <v>3</v>
      </c>
      <c r="P648" s="9">
        <f t="shared" si="125"/>
        <v>0</v>
      </c>
      <c r="Q648" s="9">
        <f t="shared" si="125"/>
        <v>0</v>
      </c>
      <c r="R648" t="s">
        <v>654</v>
      </c>
    </row>
    <row r="649" spans="1:18" x14ac:dyDescent="0.25">
      <c r="A649" s="8">
        <v>43336.023333333331</v>
      </c>
      <c r="B649" s="9">
        <f t="shared" si="126"/>
        <v>0</v>
      </c>
      <c r="C649" s="10" t="b">
        <f t="shared" si="120"/>
        <v>0</v>
      </c>
      <c r="D649" s="10" t="b">
        <f t="shared" si="121"/>
        <v>0</v>
      </c>
      <c r="E649" s="9" t="e">
        <f t="shared" si="127"/>
        <v>#VALUE!</v>
      </c>
      <c r="F649" s="11" t="e">
        <f t="shared" si="122"/>
        <v>#VALUE!</v>
      </c>
      <c r="G649" s="10" t="b">
        <f t="shared" si="128"/>
        <v>0</v>
      </c>
      <c r="H649" s="11">
        <f xml:space="preserve"> created_at - HLOOKUP(YEAR(created_at),[1]!Start_Dates,3,0)</f>
        <v>1.023333333330811</v>
      </c>
      <c r="I649" s="10" t="str">
        <f t="shared" si="123"/>
        <v>No</v>
      </c>
      <c r="J649" s="9">
        <f t="shared" si="124"/>
        <v>2018</v>
      </c>
      <c r="K649" s="9">
        <f t="shared" si="125"/>
        <v>0</v>
      </c>
      <c r="L649" s="9">
        <f t="shared" si="125"/>
        <v>0</v>
      </c>
      <c r="M649" s="9">
        <f t="shared" si="125"/>
        <v>0</v>
      </c>
      <c r="N649" s="9">
        <f t="shared" si="125"/>
        <v>0</v>
      </c>
      <c r="O649" s="9">
        <f t="shared" si="125"/>
        <v>0</v>
      </c>
      <c r="P649" s="9">
        <f t="shared" si="125"/>
        <v>0</v>
      </c>
      <c r="Q649" s="9">
        <f t="shared" si="125"/>
        <v>0</v>
      </c>
      <c r="R649" t="s">
        <v>655</v>
      </c>
    </row>
    <row r="650" spans="1:18" x14ac:dyDescent="0.25">
      <c r="A650" s="8">
        <v>43336.033645833333</v>
      </c>
      <c r="B650" s="9">
        <f t="shared" si="126"/>
        <v>0</v>
      </c>
      <c r="C650" s="10" t="b">
        <f t="shared" si="120"/>
        <v>0</v>
      </c>
      <c r="D650" s="10" t="b">
        <f t="shared" si="121"/>
        <v>0</v>
      </c>
      <c r="E650" s="9" t="e">
        <f t="shared" si="127"/>
        <v>#VALUE!</v>
      </c>
      <c r="F650" s="11" t="e">
        <f t="shared" si="122"/>
        <v>#VALUE!</v>
      </c>
      <c r="G650" s="10" t="b">
        <f t="shared" si="128"/>
        <v>0</v>
      </c>
      <c r="H650" s="11">
        <f xml:space="preserve"> created_at - HLOOKUP(YEAR(created_at),[1]!Start_Dates,3,0)</f>
        <v>1.0336458333331393</v>
      </c>
      <c r="I650" s="10" t="str">
        <f t="shared" si="123"/>
        <v>No</v>
      </c>
      <c r="J650" s="9">
        <f t="shared" si="124"/>
        <v>2018</v>
      </c>
      <c r="K650" s="9">
        <f t="shared" si="125"/>
        <v>0</v>
      </c>
      <c r="L650" s="9">
        <f t="shared" si="125"/>
        <v>0</v>
      </c>
      <c r="M650" s="9">
        <f t="shared" si="125"/>
        <v>0</v>
      </c>
      <c r="N650" s="9">
        <f t="shared" si="125"/>
        <v>0</v>
      </c>
      <c r="O650" s="9">
        <f t="shared" si="125"/>
        <v>0</v>
      </c>
      <c r="P650" s="9">
        <f t="shared" si="125"/>
        <v>0</v>
      </c>
      <c r="Q650" s="9">
        <f t="shared" si="125"/>
        <v>0</v>
      </c>
      <c r="R650" t="s">
        <v>656</v>
      </c>
    </row>
    <row r="651" spans="1:18" x14ac:dyDescent="0.25">
      <c r="A651" s="8">
        <v>43336.038252314807</v>
      </c>
      <c r="B651" s="9">
        <f t="shared" si="126"/>
        <v>0</v>
      </c>
      <c r="C651" s="10" t="b">
        <f t="shared" si="120"/>
        <v>1</v>
      </c>
      <c r="D651" s="10" t="b">
        <f t="shared" si="121"/>
        <v>0</v>
      </c>
      <c r="E651" s="9" t="e">
        <f t="shared" si="127"/>
        <v>#VALUE!</v>
      </c>
      <c r="F651" s="11" t="e">
        <f t="shared" si="122"/>
        <v>#VALUE!</v>
      </c>
      <c r="G651" s="10" t="b">
        <f t="shared" si="128"/>
        <v>0</v>
      </c>
      <c r="H651" s="11">
        <f xml:space="preserve"> created_at - HLOOKUP(YEAR(created_at),[1]!Start_Dates,3,0)</f>
        <v>1.0382523148073233</v>
      </c>
      <c r="I651" s="10" t="str">
        <f t="shared" si="123"/>
        <v>Yes</v>
      </c>
      <c r="J651" s="9">
        <f t="shared" si="124"/>
        <v>2018</v>
      </c>
      <c r="K651" s="9">
        <f t="shared" si="125"/>
        <v>0</v>
      </c>
      <c r="L651" s="9">
        <f t="shared" si="125"/>
        <v>0</v>
      </c>
      <c r="M651" s="9">
        <f t="shared" si="125"/>
        <v>0</v>
      </c>
      <c r="N651" s="9">
        <f t="shared" si="125"/>
        <v>0</v>
      </c>
      <c r="O651" s="9">
        <f t="shared" si="125"/>
        <v>0</v>
      </c>
      <c r="P651" s="9">
        <f t="shared" si="125"/>
        <v>0</v>
      </c>
      <c r="Q651" s="9">
        <f t="shared" si="125"/>
        <v>0</v>
      </c>
      <c r="R651" t="s">
        <v>657</v>
      </c>
    </row>
    <row r="652" spans="1:18" x14ac:dyDescent="0.25">
      <c r="A652" s="8">
        <v>43336.039027777777</v>
      </c>
      <c r="B652" s="9">
        <f t="shared" si="126"/>
        <v>0</v>
      </c>
      <c r="C652" s="10" t="b">
        <f t="shared" si="120"/>
        <v>0</v>
      </c>
      <c r="D652" s="10" t="b">
        <f t="shared" si="121"/>
        <v>0</v>
      </c>
      <c r="E652" s="9" t="e">
        <f t="shared" si="127"/>
        <v>#VALUE!</v>
      </c>
      <c r="F652" s="11" t="e">
        <f t="shared" si="122"/>
        <v>#VALUE!</v>
      </c>
      <c r="G652" s="10" t="b">
        <f t="shared" si="128"/>
        <v>0</v>
      </c>
      <c r="H652" s="11">
        <f xml:space="preserve"> created_at - HLOOKUP(YEAR(created_at),[1]!Start_Dates,3,0)</f>
        <v>1.039027777776937</v>
      </c>
      <c r="I652" s="10" t="str">
        <f t="shared" si="123"/>
        <v>No</v>
      </c>
      <c r="J652" s="9">
        <f t="shared" si="124"/>
        <v>2018</v>
      </c>
      <c r="K652" s="9">
        <f t="shared" si="125"/>
        <v>0</v>
      </c>
      <c r="L652" s="9">
        <f t="shared" si="125"/>
        <v>0</v>
      </c>
      <c r="M652" s="9">
        <f t="shared" si="125"/>
        <v>0</v>
      </c>
      <c r="N652" s="9">
        <f t="shared" si="125"/>
        <v>0</v>
      </c>
      <c r="O652" s="9">
        <f t="shared" si="125"/>
        <v>0</v>
      </c>
      <c r="P652" s="9">
        <f t="shared" si="125"/>
        <v>0</v>
      </c>
      <c r="Q652" s="9">
        <f t="shared" si="125"/>
        <v>0</v>
      </c>
      <c r="R652" t="s">
        <v>658</v>
      </c>
    </row>
    <row r="653" spans="1:18" x14ac:dyDescent="0.25">
      <c r="A653" s="8">
        <v>43336.083553240736</v>
      </c>
      <c r="B653" s="9">
        <f t="shared" si="126"/>
        <v>2</v>
      </c>
      <c r="C653" s="10" t="b">
        <f t="shared" si="120"/>
        <v>1</v>
      </c>
      <c r="D653" s="10" t="b">
        <f t="shared" si="121"/>
        <v>0</v>
      </c>
      <c r="E653" s="9">
        <f t="shared" si="127"/>
        <v>2</v>
      </c>
      <c r="F653" s="11" t="e">
        <f t="shared" si="122"/>
        <v>#VALUE!</v>
      </c>
      <c r="G653" s="10" t="b">
        <f t="shared" si="128"/>
        <v>0</v>
      </c>
      <c r="H653" s="11">
        <f xml:space="preserve"> created_at - HLOOKUP(YEAR(created_at),[1]!Start_Dates,3,0)</f>
        <v>1.0835532407363644</v>
      </c>
      <c r="I653" s="10" t="str">
        <f t="shared" si="123"/>
        <v>Yes</v>
      </c>
      <c r="J653" s="9">
        <f t="shared" si="124"/>
        <v>2018</v>
      </c>
      <c r="K653" s="9">
        <f t="shared" si="125"/>
        <v>0</v>
      </c>
      <c r="L653" s="9">
        <f t="shared" si="125"/>
        <v>0</v>
      </c>
      <c r="M653" s="9">
        <f t="shared" si="125"/>
        <v>0</v>
      </c>
      <c r="N653" s="9">
        <f t="shared" si="125"/>
        <v>0</v>
      </c>
      <c r="O653" s="9">
        <f t="shared" si="125"/>
        <v>2</v>
      </c>
      <c r="P653" s="9">
        <f t="shared" si="125"/>
        <v>0</v>
      </c>
      <c r="Q653" s="9">
        <f t="shared" si="125"/>
        <v>0</v>
      </c>
      <c r="R653" t="s">
        <v>659</v>
      </c>
    </row>
    <row r="654" spans="1:18" x14ac:dyDescent="0.25">
      <c r="A654" s="8">
        <v>43336.129282407397</v>
      </c>
      <c r="B654" s="9">
        <f t="shared" si="126"/>
        <v>2</v>
      </c>
      <c r="C654" s="10" t="b">
        <f t="shared" si="120"/>
        <v>1</v>
      </c>
      <c r="D654" s="10" t="b">
        <f t="shared" si="121"/>
        <v>0</v>
      </c>
      <c r="E654" s="9">
        <f t="shared" si="127"/>
        <v>2</v>
      </c>
      <c r="F654" s="11" t="e">
        <f t="shared" si="122"/>
        <v>#VALUE!</v>
      </c>
      <c r="G654" s="10" t="b">
        <f t="shared" si="128"/>
        <v>0</v>
      </c>
      <c r="H654" s="11">
        <f xml:space="preserve"> created_at - HLOOKUP(YEAR(created_at),[1]!Start_Dates,3,0)</f>
        <v>1.1292824073971133</v>
      </c>
      <c r="I654" s="10" t="str">
        <f t="shared" si="123"/>
        <v>Yes</v>
      </c>
      <c r="J654" s="9">
        <f t="shared" si="124"/>
        <v>2018</v>
      </c>
      <c r="K654" s="9">
        <f t="shared" si="125"/>
        <v>0</v>
      </c>
      <c r="L654" s="9">
        <f t="shared" si="125"/>
        <v>0</v>
      </c>
      <c r="M654" s="9">
        <f t="shared" si="125"/>
        <v>0</v>
      </c>
      <c r="N654" s="9">
        <f t="shared" si="125"/>
        <v>0</v>
      </c>
      <c r="O654" s="9">
        <f t="shared" si="125"/>
        <v>2</v>
      </c>
      <c r="P654" s="9">
        <f t="shared" si="125"/>
        <v>0</v>
      </c>
      <c r="Q654" s="9">
        <f t="shared" si="125"/>
        <v>0</v>
      </c>
      <c r="R654" t="s">
        <v>660</v>
      </c>
    </row>
    <row r="655" spans="1:18" x14ac:dyDescent="0.25">
      <c r="A655" s="8">
        <v>43336.169085648151</v>
      </c>
      <c r="B655" s="9">
        <f t="shared" si="126"/>
        <v>1</v>
      </c>
      <c r="C655" s="10" t="b">
        <f t="shared" si="120"/>
        <v>1</v>
      </c>
      <c r="D655" s="10" t="b">
        <f t="shared" si="121"/>
        <v>0</v>
      </c>
      <c r="E655" s="9">
        <f t="shared" si="127"/>
        <v>1</v>
      </c>
      <c r="F655" s="11" t="e">
        <f t="shared" si="122"/>
        <v>#VALUE!</v>
      </c>
      <c r="G655" s="10" t="b">
        <f t="shared" si="128"/>
        <v>0</v>
      </c>
      <c r="H655" s="11">
        <f xml:space="preserve"> created_at - HLOOKUP(YEAR(created_at),[1]!Start_Dates,3,0)</f>
        <v>1.16908564815094</v>
      </c>
      <c r="I655" s="10" t="str">
        <f t="shared" si="123"/>
        <v>Yes</v>
      </c>
      <c r="J655" s="9">
        <f t="shared" si="124"/>
        <v>2018</v>
      </c>
      <c r="K655" s="9">
        <f t="shared" si="125"/>
        <v>0</v>
      </c>
      <c r="L655" s="9">
        <f t="shared" si="125"/>
        <v>0</v>
      </c>
      <c r="M655" s="9">
        <f t="shared" si="125"/>
        <v>0</v>
      </c>
      <c r="N655" s="9">
        <f t="shared" si="125"/>
        <v>0</v>
      </c>
      <c r="O655" s="9">
        <f t="shared" si="125"/>
        <v>1</v>
      </c>
      <c r="P655" s="9">
        <f t="shared" si="125"/>
        <v>0</v>
      </c>
      <c r="Q655" s="9">
        <f t="shared" si="125"/>
        <v>0</v>
      </c>
      <c r="R655" t="s">
        <v>661</v>
      </c>
    </row>
    <row r="656" spans="1:18" x14ac:dyDescent="0.25">
      <c r="A656" s="8">
        <v>43336.20516203704</v>
      </c>
      <c r="B656" s="9">
        <f t="shared" si="126"/>
        <v>1</v>
      </c>
      <c r="C656" s="10" t="b">
        <f t="shared" si="120"/>
        <v>1</v>
      </c>
      <c r="D656" s="10" t="b">
        <f t="shared" si="121"/>
        <v>0</v>
      </c>
      <c r="E656" s="9">
        <f t="shared" si="127"/>
        <v>1</v>
      </c>
      <c r="F656" s="11" t="e">
        <f t="shared" si="122"/>
        <v>#VALUE!</v>
      </c>
      <c r="G656" s="10" t="b">
        <f t="shared" si="128"/>
        <v>0</v>
      </c>
      <c r="H656" s="11">
        <f xml:space="preserve"> created_at - HLOOKUP(YEAR(created_at),[1]!Start_Dates,3,0)</f>
        <v>1.2051620370402816</v>
      </c>
      <c r="I656" s="10" t="str">
        <f t="shared" si="123"/>
        <v>Yes</v>
      </c>
      <c r="J656" s="9">
        <f t="shared" si="124"/>
        <v>2018</v>
      </c>
      <c r="K656" s="9">
        <f t="shared" si="125"/>
        <v>0</v>
      </c>
      <c r="L656" s="9">
        <f t="shared" si="125"/>
        <v>0</v>
      </c>
      <c r="M656" s="9">
        <f t="shared" si="125"/>
        <v>0</v>
      </c>
      <c r="N656" s="9">
        <f t="shared" si="125"/>
        <v>0</v>
      </c>
      <c r="O656" s="9">
        <f t="shared" si="125"/>
        <v>1</v>
      </c>
      <c r="P656" s="9">
        <f t="shared" si="125"/>
        <v>0</v>
      </c>
      <c r="Q656" s="9">
        <f t="shared" si="125"/>
        <v>0</v>
      </c>
      <c r="R656" t="s">
        <v>662</v>
      </c>
    </row>
    <row r="657" spans="1:18" x14ac:dyDescent="0.25">
      <c r="A657" s="8">
        <v>43336.254490740743</v>
      </c>
      <c r="B657" s="9">
        <f t="shared" si="126"/>
        <v>1</v>
      </c>
      <c r="C657" s="10" t="b">
        <f t="shared" si="120"/>
        <v>1</v>
      </c>
      <c r="D657" s="10" t="b">
        <f t="shared" si="121"/>
        <v>0</v>
      </c>
      <c r="E657" s="9">
        <f t="shared" si="127"/>
        <v>1</v>
      </c>
      <c r="F657" s="11" t="e">
        <f t="shared" si="122"/>
        <v>#VALUE!</v>
      </c>
      <c r="G657" s="10" t="b">
        <f t="shared" si="128"/>
        <v>0</v>
      </c>
      <c r="H657" s="11">
        <f xml:space="preserve"> created_at - HLOOKUP(YEAR(created_at),[1]!Start_Dates,3,0)</f>
        <v>1.2544907407427672</v>
      </c>
      <c r="I657" s="10" t="str">
        <f t="shared" si="123"/>
        <v>Yes</v>
      </c>
      <c r="J657" s="9">
        <f t="shared" si="124"/>
        <v>2018</v>
      </c>
      <c r="K657" s="9">
        <f t="shared" si="125"/>
        <v>0</v>
      </c>
      <c r="L657" s="9">
        <f t="shared" si="125"/>
        <v>0</v>
      </c>
      <c r="M657" s="9">
        <f t="shared" si="125"/>
        <v>0</v>
      </c>
      <c r="N657" s="9">
        <f t="shared" si="125"/>
        <v>0</v>
      </c>
      <c r="O657" s="9">
        <f t="shared" si="125"/>
        <v>1</v>
      </c>
      <c r="P657" s="9">
        <f t="shared" si="125"/>
        <v>0</v>
      </c>
      <c r="Q657" s="9">
        <f t="shared" si="125"/>
        <v>0</v>
      </c>
      <c r="R657" t="s">
        <v>663</v>
      </c>
    </row>
    <row r="658" spans="1:18" x14ac:dyDescent="0.25">
      <c r="A658" s="8">
        <v>43336.294733796298</v>
      </c>
      <c r="B658" s="9">
        <f t="shared" si="126"/>
        <v>1</v>
      </c>
      <c r="C658" s="10" t="b">
        <f t="shared" si="120"/>
        <v>1</v>
      </c>
      <c r="D658" s="10" t="b">
        <f t="shared" si="121"/>
        <v>0</v>
      </c>
      <c r="E658" s="9">
        <f t="shared" si="127"/>
        <v>1</v>
      </c>
      <c r="F658" s="11" t="e">
        <f t="shared" si="122"/>
        <v>#VALUE!</v>
      </c>
      <c r="G658" s="10" t="b">
        <f t="shared" si="128"/>
        <v>0</v>
      </c>
      <c r="H658" s="11">
        <f xml:space="preserve"> created_at - HLOOKUP(YEAR(created_at),[1]!Start_Dates,3,0)</f>
        <v>1.2947337962978054</v>
      </c>
      <c r="I658" s="10" t="str">
        <f t="shared" si="123"/>
        <v>Yes</v>
      </c>
      <c r="J658" s="9">
        <f t="shared" si="124"/>
        <v>2018</v>
      </c>
      <c r="K658" s="9">
        <f t="shared" ref="K658:Q673" si="129">IF(Data_Year = K$1, Hours_Wait, 0)</f>
        <v>0</v>
      </c>
      <c r="L658" s="9">
        <f t="shared" si="129"/>
        <v>0</v>
      </c>
      <c r="M658" s="9">
        <f t="shared" si="129"/>
        <v>0</v>
      </c>
      <c r="N658" s="9">
        <f t="shared" si="129"/>
        <v>0</v>
      </c>
      <c r="O658" s="9">
        <f t="shared" si="129"/>
        <v>1</v>
      </c>
      <c r="P658" s="9">
        <f t="shared" si="129"/>
        <v>0</v>
      </c>
      <c r="Q658" s="9">
        <f t="shared" si="129"/>
        <v>0</v>
      </c>
      <c r="R658" t="s">
        <v>664</v>
      </c>
    </row>
    <row r="659" spans="1:18" x14ac:dyDescent="0.25">
      <c r="A659" s="8">
        <v>43336.336643518523</v>
      </c>
      <c r="B659" s="9">
        <f t="shared" si="126"/>
        <v>1</v>
      </c>
      <c r="C659" s="10" t="b">
        <f t="shared" si="120"/>
        <v>1</v>
      </c>
      <c r="D659" s="10" t="b">
        <f t="shared" si="121"/>
        <v>0</v>
      </c>
      <c r="E659" s="9">
        <f t="shared" si="127"/>
        <v>1</v>
      </c>
      <c r="F659" s="11" t="e">
        <f t="shared" si="122"/>
        <v>#VALUE!</v>
      </c>
      <c r="G659" s="10" t="b">
        <f t="shared" si="128"/>
        <v>0</v>
      </c>
      <c r="H659" s="11">
        <f xml:space="preserve"> created_at - HLOOKUP(YEAR(created_at),[1]!Start_Dates,3,0)</f>
        <v>1.3366435185234877</v>
      </c>
      <c r="I659" s="10" t="str">
        <f t="shared" si="123"/>
        <v>Yes</v>
      </c>
      <c r="J659" s="9">
        <f t="shared" si="124"/>
        <v>2018</v>
      </c>
      <c r="K659" s="9">
        <f t="shared" si="129"/>
        <v>0</v>
      </c>
      <c r="L659" s="9">
        <f t="shared" si="129"/>
        <v>0</v>
      </c>
      <c r="M659" s="9">
        <f t="shared" si="129"/>
        <v>0</v>
      </c>
      <c r="N659" s="9">
        <f t="shared" si="129"/>
        <v>0</v>
      </c>
      <c r="O659" s="9">
        <f t="shared" si="129"/>
        <v>1</v>
      </c>
      <c r="P659" s="9">
        <f t="shared" si="129"/>
        <v>0</v>
      </c>
      <c r="Q659" s="9">
        <f t="shared" si="129"/>
        <v>0</v>
      </c>
      <c r="R659" t="s">
        <v>665</v>
      </c>
    </row>
    <row r="660" spans="1:18" x14ac:dyDescent="0.25">
      <c r="A660" s="8">
        <v>43336.381851851853</v>
      </c>
      <c r="B660" s="9">
        <f t="shared" si="126"/>
        <v>2</v>
      </c>
      <c r="C660" s="10" t="b">
        <f t="shared" si="120"/>
        <v>1</v>
      </c>
      <c r="D660" s="10" t="b">
        <f t="shared" si="121"/>
        <v>0</v>
      </c>
      <c r="E660" s="9">
        <f t="shared" si="127"/>
        <v>2</v>
      </c>
      <c r="F660" s="11" t="e">
        <f t="shared" si="122"/>
        <v>#VALUE!</v>
      </c>
      <c r="G660" s="10" t="b">
        <f t="shared" si="128"/>
        <v>0</v>
      </c>
      <c r="H660" s="11">
        <f xml:space="preserve"> created_at - HLOOKUP(YEAR(created_at),[1]!Start_Dates,3,0)</f>
        <v>1.3818518518528435</v>
      </c>
      <c r="I660" s="10" t="str">
        <f t="shared" si="123"/>
        <v>Yes</v>
      </c>
      <c r="J660" s="9">
        <f t="shared" si="124"/>
        <v>2018</v>
      </c>
      <c r="K660" s="9">
        <f t="shared" si="129"/>
        <v>0</v>
      </c>
      <c r="L660" s="9">
        <f t="shared" si="129"/>
        <v>0</v>
      </c>
      <c r="M660" s="9">
        <f t="shared" si="129"/>
        <v>0</v>
      </c>
      <c r="N660" s="9">
        <f t="shared" si="129"/>
        <v>0</v>
      </c>
      <c r="O660" s="9">
        <f t="shared" si="129"/>
        <v>2</v>
      </c>
      <c r="P660" s="9">
        <f t="shared" si="129"/>
        <v>0</v>
      </c>
      <c r="Q660" s="9">
        <f t="shared" si="129"/>
        <v>0</v>
      </c>
      <c r="R660" t="s">
        <v>666</v>
      </c>
    </row>
    <row r="661" spans="1:18" x14ac:dyDescent="0.25">
      <c r="A661" s="8">
        <v>43336.422118055547</v>
      </c>
      <c r="B661" s="9">
        <f t="shared" si="126"/>
        <v>2</v>
      </c>
      <c r="C661" s="10" t="b">
        <f t="shared" si="120"/>
        <v>1</v>
      </c>
      <c r="D661" s="10" t="b">
        <f t="shared" si="121"/>
        <v>0</v>
      </c>
      <c r="E661" s="9">
        <f t="shared" si="127"/>
        <v>2</v>
      </c>
      <c r="F661" s="11" t="e">
        <f t="shared" si="122"/>
        <v>#VALUE!</v>
      </c>
      <c r="G661" s="10" t="b">
        <f t="shared" si="128"/>
        <v>0</v>
      </c>
      <c r="H661" s="11">
        <f xml:space="preserve"> created_at - HLOOKUP(YEAR(created_at),[1]!Start_Dates,3,0)</f>
        <v>1.4221180555468891</v>
      </c>
      <c r="I661" s="10" t="str">
        <f t="shared" si="123"/>
        <v>Yes</v>
      </c>
      <c r="J661" s="9">
        <f t="shared" si="124"/>
        <v>2018</v>
      </c>
      <c r="K661" s="9">
        <f t="shared" si="129"/>
        <v>0</v>
      </c>
      <c r="L661" s="9">
        <f t="shared" si="129"/>
        <v>0</v>
      </c>
      <c r="M661" s="9">
        <f t="shared" si="129"/>
        <v>0</v>
      </c>
      <c r="N661" s="9">
        <f t="shared" si="129"/>
        <v>0</v>
      </c>
      <c r="O661" s="9">
        <f t="shared" si="129"/>
        <v>2</v>
      </c>
      <c r="P661" s="9">
        <f t="shared" si="129"/>
        <v>0</v>
      </c>
      <c r="Q661" s="9">
        <f t="shared" si="129"/>
        <v>0</v>
      </c>
      <c r="R661" t="s">
        <v>667</v>
      </c>
    </row>
    <row r="662" spans="1:18" x14ac:dyDescent="0.25">
      <c r="A662" s="8">
        <v>43336.463136574072</v>
      </c>
      <c r="B662" s="9">
        <f t="shared" si="126"/>
        <v>3</v>
      </c>
      <c r="C662" s="10" t="b">
        <f t="shared" si="120"/>
        <v>1</v>
      </c>
      <c r="D662" s="10" t="b">
        <f t="shared" si="121"/>
        <v>0</v>
      </c>
      <c r="E662" s="9">
        <f t="shared" si="127"/>
        <v>3</v>
      </c>
      <c r="F662" s="11" t="e">
        <f t="shared" si="122"/>
        <v>#VALUE!</v>
      </c>
      <c r="G662" s="10" t="b">
        <f t="shared" si="128"/>
        <v>0</v>
      </c>
      <c r="H662" s="11">
        <f xml:space="preserve"> created_at - HLOOKUP(YEAR(created_at),[1]!Start_Dates,3,0)</f>
        <v>1.463136574071541</v>
      </c>
      <c r="I662" s="10" t="str">
        <f t="shared" si="123"/>
        <v>Yes</v>
      </c>
      <c r="J662" s="9">
        <f t="shared" si="124"/>
        <v>2018</v>
      </c>
      <c r="K662" s="9">
        <f t="shared" si="129"/>
        <v>0</v>
      </c>
      <c r="L662" s="9">
        <f t="shared" si="129"/>
        <v>0</v>
      </c>
      <c r="M662" s="9">
        <f t="shared" si="129"/>
        <v>0</v>
      </c>
      <c r="N662" s="9">
        <f t="shared" si="129"/>
        <v>0</v>
      </c>
      <c r="O662" s="9">
        <f t="shared" si="129"/>
        <v>3</v>
      </c>
      <c r="P662" s="9">
        <f t="shared" si="129"/>
        <v>0</v>
      </c>
      <c r="Q662" s="9">
        <f t="shared" si="129"/>
        <v>0</v>
      </c>
      <c r="R662" t="s">
        <v>668</v>
      </c>
    </row>
    <row r="663" spans="1:18" x14ac:dyDescent="0.25">
      <c r="A663" s="8">
        <v>43336.505972222221</v>
      </c>
      <c r="B663" s="9">
        <f t="shared" si="126"/>
        <v>2</v>
      </c>
      <c r="C663" s="10" t="b">
        <f t="shared" si="120"/>
        <v>1</v>
      </c>
      <c r="D663" s="10" t="b">
        <f t="shared" si="121"/>
        <v>0</v>
      </c>
      <c r="E663" s="9">
        <f t="shared" si="127"/>
        <v>2</v>
      </c>
      <c r="F663" s="11" t="e">
        <f t="shared" si="122"/>
        <v>#VALUE!</v>
      </c>
      <c r="G663" s="10" t="b">
        <f t="shared" si="128"/>
        <v>0</v>
      </c>
      <c r="H663" s="11">
        <f xml:space="preserve"> created_at - HLOOKUP(YEAR(created_at),[1]!Start_Dates,3,0)</f>
        <v>1.5059722222213168</v>
      </c>
      <c r="I663" s="10" t="str">
        <f t="shared" si="123"/>
        <v>Yes</v>
      </c>
      <c r="J663" s="9">
        <f t="shared" si="124"/>
        <v>2018</v>
      </c>
      <c r="K663" s="9">
        <f t="shared" si="129"/>
        <v>0</v>
      </c>
      <c r="L663" s="9">
        <f t="shared" si="129"/>
        <v>0</v>
      </c>
      <c r="M663" s="9">
        <f t="shared" si="129"/>
        <v>0</v>
      </c>
      <c r="N663" s="9">
        <f t="shared" si="129"/>
        <v>0</v>
      </c>
      <c r="O663" s="9">
        <f t="shared" si="129"/>
        <v>2</v>
      </c>
      <c r="P663" s="9">
        <f t="shared" si="129"/>
        <v>0</v>
      </c>
      <c r="Q663" s="9">
        <f t="shared" si="129"/>
        <v>0</v>
      </c>
      <c r="R663" t="s">
        <v>669</v>
      </c>
    </row>
    <row r="664" spans="1:18" x14ac:dyDescent="0.25">
      <c r="A664" s="8">
        <v>43336.564363425918</v>
      </c>
      <c r="B664" s="9">
        <f t="shared" si="126"/>
        <v>4</v>
      </c>
      <c r="C664" s="10" t="b">
        <f t="shared" si="120"/>
        <v>1</v>
      </c>
      <c r="D664" s="10" t="b">
        <f t="shared" si="121"/>
        <v>0</v>
      </c>
      <c r="E664" s="9">
        <f t="shared" si="127"/>
        <v>4</v>
      </c>
      <c r="F664" s="11" t="e">
        <f t="shared" si="122"/>
        <v>#VALUE!</v>
      </c>
      <c r="G664" s="10" t="b">
        <f t="shared" si="128"/>
        <v>0</v>
      </c>
      <c r="H664" s="11">
        <f xml:space="preserve"> created_at - HLOOKUP(YEAR(created_at),[1]!Start_Dates,3,0)</f>
        <v>1.5643634259176906</v>
      </c>
      <c r="I664" s="10" t="str">
        <f t="shared" si="123"/>
        <v>Yes</v>
      </c>
      <c r="J664" s="9">
        <f t="shared" si="124"/>
        <v>2018</v>
      </c>
      <c r="K664" s="9">
        <f t="shared" si="129"/>
        <v>0</v>
      </c>
      <c r="L664" s="9">
        <f t="shared" si="129"/>
        <v>0</v>
      </c>
      <c r="M664" s="9">
        <f t="shared" si="129"/>
        <v>0</v>
      </c>
      <c r="N664" s="9">
        <f t="shared" si="129"/>
        <v>0</v>
      </c>
      <c r="O664" s="9">
        <f t="shared" si="129"/>
        <v>4</v>
      </c>
      <c r="P664" s="9">
        <f t="shared" si="129"/>
        <v>0</v>
      </c>
      <c r="Q664" s="9">
        <f t="shared" si="129"/>
        <v>0</v>
      </c>
      <c r="R664" t="s">
        <v>670</v>
      </c>
    </row>
    <row r="665" spans="1:18" x14ac:dyDescent="0.25">
      <c r="A665" s="8">
        <v>43336.622349537043</v>
      </c>
      <c r="B665" s="9">
        <f t="shared" si="126"/>
        <v>4</v>
      </c>
      <c r="C665" s="10" t="b">
        <f t="shared" si="120"/>
        <v>1</v>
      </c>
      <c r="D665" s="10" t="b">
        <f t="shared" si="121"/>
        <v>0</v>
      </c>
      <c r="E665" s="9">
        <f t="shared" si="127"/>
        <v>4</v>
      </c>
      <c r="F665" s="11" t="e">
        <f t="shared" si="122"/>
        <v>#VALUE!</v>
      </c>
      <c r="G665" s="10" t="b">
        <f t="shared" si="128"/>
        <v>0</v>
      </c>
      <c r="H665" s="11">
        <f xml:space="preserve"> created_at - HLOOKUP(YEAR(created_at),[1]!Start_Dates,3,0)</f>
        <v>1.622349537043192</v>
      </c>
      <c r="I665" s="10" t="str">
        <f t="shared" si="123"/>
        <v>Yes</v>
      </c>
      <c r="J665" s="9">
        <f t="shared" si="124"/>
        <v>2018</v>
      </c>
      <c r="K665" s="9">
        <f t="shared" si="129"/>
        <v>0</v>
      </c>
      <c r="L665" s="9">
        <f t="shared" si="129"/>
        <v>0</v>
      </c>
      <c r="M665" s="9">
        <f t="shared" si="129"/>
        <v>0</v>
      </c>
      <c r="N665" s="9">
        <f t="shared" si="129"/>
        <v>0</v>
      </c>
      <c r="O665" s="9">
        <f t="shared" si="129"/>
        <v>4</v>
      </c>
      <c r="P665" s="9">
        <f t="shared" si="129"/>
        <v>0</v>
      </c>
      <c r="Q665" s="9">
        <f t="shared" si="129"/>
        <v>0</v>
      </c>
      <c r="R665" t="s">
        <v>671</v>
      </c>
    </row>
    <row r="666" spans="1:18" x14ac:dyDescent="0.25">
      <c r="A666" s="8">
        <v>43336.663599537038</v>
      </c>
      <c r="B666" s="9">
        <f t="shared" si="126"/>
        <v>4</v>
      </c>
      <c r="C666" s="10" t="b">
        <f t="shared" si="120"/>
        <v>1</v>
      </c>
      <c r="D666" s="10" t="b">
        <f t="shared" si="121"/>
        <v>0</v>
      </c>
      <c r="E666" s="9">
        <f t="shared" si="127"/>
        <v>4</v>
      </c>
      <c r="F666" s="11" t="e">
        <f t="shared" si="122"/>
        <v>#VALUE!</v>
      </c>
      <c r="G666" s="10" t="b">
        <f t="shared" si="128"/>
        <v>0</v>
      </c>
      <c r="H666" s="11">
        <f xml:space="preserve"> created_at - HLOOKUP(YEAR(created_at),[1]!Start_Dates,3,0)</f>
        <v>1.6635995370379533</v>
      </c>
      <c r="I666" s="10" t="str">
        <f t="shared" si="123"/>
        <v>Yes</v>
      </c>
      <c r="J666" s="9">
        <f t="shared" si="124"/>
        <v>2018</v>
      </c>
      <c r="K666" s="9">
        <f t="shared" si="129"/>
        <v>0</v>
      </c>
      <c r="L666" s="9">
        <f t="shared" si="129"/>
        <v>0</v>
      </c>
      <c r="M666" s="9">
        <f t="shared" si="129"/>
        <v>0</v>
      </c>
      <c r="N666" s="9">
        <f t="shared" si="129"/>
        <v>0</v>
      </c>
      <c r="O666" s="9">
        <f t="shared" si="129"/>
        <v>4</v>
      </c>
      <c r="P666" s="9">
        <f t="shared" si="129"/>
        <v>0</v>
      </c>
      <c r="Q666" s="9">
        <f t="shared" si="129"/>
        <v>0</v>
      </c>
      <c r="R666" t="s">
        <v>672</v>
      </c>
    </row>
    <row r="667" spans="1:18" x14ac:dyDescent="0.25">
      <c r="A667" s="8">
        <v>43336.706365740742</v>
      </c>
      <c r="B667" s="9">
        <f t="shared" si="126"/>
        <v>3</v>
      </c>
      <c r="C667" s="10" t="b">
        <f t="shared" si="120"/>
        <v>1</v>
      </c>
      <c r="D667" s="10" t="b">
        <f t="shared" si="121"/>
        <v>0</v>
      </c>
      <c r="E667" s="9">
        <f t="shared" si="127"/>
        <v>3</v>
      </c>
      <c r="F667" s="11" t="e">
        <f t="shared" si="122"/>
        <v>#VALUE!</v>
      </c>
      <c r="G667" s="10" t="b">
        <f t="shared" si="128"/>
        <v>0</v>
      </c>
      <c r="H667" s="11">
        <f xml:space="preserve"> created_at - HLOOKUP(YEAR(created_at),[1]!Start_Dates,3,0)</f>
        <v>1.7063657407416031</v>
      </c>
      <c r="I667" s="10" t="str">
        <f t="shared" si="123"/>
        <v>Yes</v>
      </c>
      <c r="J667" s="9">
        <f t="shared" si="124"/>
        <v>2018</v>
      </c>
      <c r="K667" s="9">
        <f t="shared" si="129"/>
        <v>0</v>
      </c>
      <c r="L667" s="9">
        <f t="shared" si="129"/>
        <v>0</v>
      </c>
      <c r="M667" s="9">
        <f t="shared" si="129"/>
        <v>0</v>
      </c>
      <c r="N667" s="9">
        <f t="shared" si="129"/>
        <v>0</v>
      </c>
      <c r="O667" s="9">
        <f t="shared" si="129"/>
        <v>3</v>
      </c>
      <c r="P667" s="9">
        <f t="shared" si="129"/>
        <v>0</v>
      </c>
      <c r="Q667" s="9">
        <f t="shared" si="129"/>
        <v>0</v>
      </c>
      <c r="R667" t="s">
        <v>673</v>
      </c>
    </row>
    <row r="668" spans="1:18" x14ac:dyDescent="0.25">
      <c r="A668" s="8">
        <v>43336.755370370367</v>
      </c>
      <c r="B668" s="9">
        <f t="shared" si="126"/>
        <v>0</v>
      </c>
      <c r="C668" s="10" t="b">
        <f t="shared" si="120"/>
        <v>0</v>
      </c>
      <c r="D668" s="10" t="b">
        <f t="shared" si="121"/>
        <v>0</v>
      </c>
      <c r="E668" s="9" t="e">
        <f t="shared" si="127"/>
        <v>#VALUE!</v>
      </c>
      <c r="F668" s="11" t="e">
        <f t="shared" si="122"/>
        <v>#VALUE!</v>
      </c>
      <c r="G668" s="10" t="b">
        <f t="shared" si="128"/>
        <v>0</v>
      </c>
      <c r="H668" s="11">
        <f xml:space="preserve"> created_at - HLOOKUP(YEAR(created_at),[1]!Start_Dates,3,0)</f>
        <v>1.755370370367018</v>
      </c>
      <c r="I668" s="10" t="str">
        <f t="shared" si="123"/>
        <v>No</v>
      </c>
      <c r="J668" s="9">
        <f t="shared" si="124"/>
        <v>2018</v>
      </c>
      <c r="K668" s="9">
        <f t="shared" si="129"/>
        <v>0</v>
      </c>
      <c r="L668" s="9">
        <f t="shared" si="129"/>
        <v>0</v>
      </c>
      <c r="M668" s="9">
        <f t="shared" si="129"/>
        <v>0</v>
      </c>
      <c r="N668" s="9">
        <f t="shared" si="129"/>
        <v>0</v>
      </c>
      <c r="O668" s="9">
        <f t="shared" si="129"/>
        <v>0</v>
      </c>
      <c r="P668" s="9">
        <f t="shared" si="129"/>
        <v>0</v>
      </c>
      <c r="Q668" s="9">
        <f t="shared" si="129"/>
        <v>0</v>
      </c>
      <c r="R668" t="s">
        <v>674</v>
      </c>
    </row>
    <row r="669" spans="1:18" x14ac:dyDescent="0.25">
      <c r="A669" s="8">
        <v>43336.79215277778</v>
      </c>
      <c r="B669" s="9">
        <f t="shared" si="126"/>
        <v>0</v>
      </c>
      <c r="C669" s="10" t="b">
        <f t="shared" si="120"/>
        <v>1</v>
      </c>
      <c r="D669" s="10" t="b">
        <f t="shared" si="121"/>
        <v>0</v>
      </c>
      <c r="E669" s="9" t="e">
        <f t="shared" si="127"/>
        <v>#VALUE!</v>
      </c>
      <c r="F669" s="11" t="e">
        <f t="shared" si="122"/>
        <v>#VALUE!</v>
      </c>
      <c r="G669" s="10" t="b">
        <f t="shared" si="128"/>
        <v>0</v>
      </c>
      <c r="H669" s="11">
        <f xml:space="preserve"> created_at - HLOOKUP(YEAR(created_at),[1]!Start_Dates,3,0)</f>
        <v>1.7921527777798474</v>
      </c>
      <c r="I669" s="10" t="str">
        <f t="shared" si="123"/>
        <v>Yes</v>
      </c>
      <c r="J669" s="9">
        <f t="shared" si="124"/>
        <v>2018</v>
      </c>
      <c r="K669" s="9">
        <f t="shared" si="129"/>
        <v>0</v>
      </c>
      <c r="L669" s="9">
        <f t="shared" si="129"/>
        <v>0</v>
      </c>
      <c r="M669" s="9">
        <f t="shared" si="129"/>
        <v>0</v>
      </c>
      <c r="N669" s="9">
        <f t="shared" si="129"/>
        <v>0</v>
      </c>
      <c r="O669" s="9">
        <f t="shared" si="129"/>
        <v>0</v>
      </c>
      <c r="P669" s="9">
        <f t="shared" si="129"/>
        <v>0</v>
      </c>
      <c r="Q669" s="9">
        <f t="shared" si="129"/>
        <v>0</v>
      </c>
      <c r="R669" t="s">
        <v>675</v>
      </c>
    </row>
    <row r="670" spans="1:18" x14ac:dyDescent="0.25">
      <c r="A670" s="8">
        <v>43336.829618055563</v>
      </c>
      <c r="B670" s="9">
        <f t="shared" si="126"/>
        <v>0</v>
      </c>
      <c r="C670" s="10" t="b">
        <f t="shared" si="120"/>
        <v>0</v>
      </c>
      <c r="D670" s="10" t="b">
        <f t="shared" si="121"/>
        <v>0</v>
      </c>
      <c r="E670" s="9" t="e">
        <f t="shared" si="127"/>
        <v>#VALUE!</v>
      </c>
      <c r="F670" s="11" t="e">
        <f t="shared" si="122"/>
        <v>#VALUE!</v>
      </c>
      <c r="G670" s="10" t="b">
        <f t="shared" si="128"/>
        <v>0</v>
      </c>
      <c r="H670" s="11">
        <f xml:space="preserve"> created_at - HLOOKUP(YEAR(created_at),[1]!Start_Dates,3,0)</f>
        <v>1.8296180555626052</v>
      </c>
      <c r="I670" s="10" t="str">
        <f t="shared" si="123"/>
        <v>No</v>
      </c>
      <c r="J670" s="9">
        <f t="shared" si="124"/>
        <v>2018</v>
      </c>
      <c r="K670" s="9">
        <f t="shared" si="129"/>
        <v>0</v>
      </c>
      <c r="L670" s="9">
        <f t="shared" si="129"/>
        <v>0</v>
      </c>
      <c r="M670" s="9">
        <f t="shared" si="129"/>
        <v>0</v>
      </c>
      <c r="N670" s="9">
        <f t="shared" si="129"/>
        <v>0</v>
      </c>
      <c r="O670" s="9">
        <f t="shared" si="129"/>
        <v>0</v>
      </c>
      <c r="P670" s="9">
        <f t="shared" si="129"/>
        <v>0</v>
      </c>
      <c r="Q670" s="9">
        <f t="shared" si="129"/>
        <v>0</v>
      </c>
      <c r="R670" t="s">
        <v>676</v>
      </c>
    </row>
    <row r="671" spans="1:18" x14ac:dyDescent="0.25">
      <c r="A671" s="8">
        <v>43336.831041666657</v>
      </c>
      <c r="B671" s="9">
        <f t="shared" si="126"/>
        <v>0</v>
      </c>
      <c r="C671" s="10" t="b">
        <f t="shared" si="120"/>
        <v>1</v>
      </c>
      <c r="D671" s="10" t="b">
        <f t="shared" si="121"/>
        <v>0</v>
      </c>
      <c r="E671" s="9" t="e">
        <f t="shared" si="127"/>
        <v>#VALUE!</v>
      </c>
      <c r="F671" s="11" t="e">
        <f t="shared" si="122"/>
        <v>#VALUE!</v>
      </c>
      <c r="G671" s="10" t="b">
        <f t="shared" si="128"/>
        <v>0</v>
      </c>
      <c r="H671" s="11">
        <f xml:space="preserve"> created_at - HLOOKUP(YEAR(created_at),[1]!Start_Dates,3,0)</f>
        <v>1.8310416666572564</v>
      </c>
      <c r="I671" s="10" t="str">
        <f t="shared" si="123"/>
        <v>Yes</v>
      </c>
      <c r="J671" s="9">
        <f t="shared" si="124"/>
        <v>2018</v>
      </c>
      <c r="K671" s="9">
        <f t="shared" si="129"/>
        <v>0</v>
      </c>
      <c r="L671" s="9">
        <f t="shared" si="129"/>
        <v>0</v>
      </c>
      <c r="M671" s="9">
        <f t="shared" si="129"/>
        <v>0</v>
      </c>
      <c r="N671" s="9">
        <f t="shared" si="129"/>
        <v>0</v>
      </c>
      <c r="O671" s="9">
        <f t="shared" si="129"/>
        <v>0</v>
      </c>
      <c r="P671" s="9">
        <f t="shared" si="129"/>
        <v>0</v>
      </c>
      <c r="Q671" s="9">
        <f t="shared" si="129"/>
        <v>0</v>
      </c>
      <c r="R671" t="s">
        <v>677</v>
      </c>
    </row>
    <row r="672" spans="1:18" x14ac:dyDescent="0.25">
      <c r="A672" s="8">
        <v>43336.877233796287</v>
      </c>
      <c r="B672" s="9">
        <f t="shared" si="126"/>
        <v>0</v>
      </c>
      <c r="C672" s="10" t="b">
        <f t="shared" si="120"/>
        <v>1</v>
      </c>
      <c r="D672" s="10" t="b">
        <f t="shared" si="121"/>
        <v>0</v>
      </c>
      <c r="E672" s="9" t="e">
        <f t="shared" si="127"/>
        <v>#VALUE!</v>
      </c>
      <c r="F672" s="11" t="e">
        <f t="shared" si="122"/>
        <v>#VALUE!</v>
      </c>
      <c r="G672" s="10" t="b">
        <f t="shared" si="128"/>
        <v>0</v>
      </c>
      <c r="H672" s="11">
        <f xml:space="preserve"> created_at - HLOOKUP(YEAR(created_at),[1]!Start_Dates,3,0)</f>
        <v>1.877233796287328</v>
      </c>
      <c r="I672" s="10" t="str">
        <f t="shared" si="123"/>
        <v>Yes</v>
      </c>
      <c r="J672" s="9">
        <f t="shared" si="124"/>
        <v>2018</v>
      </c>
      <c r="K672" s="9">
        <f t="shared" si="129"/>
        <v>0</v>
      </c>
      <c r="L672" s="9">
        <f t="shared" si="129"/>
        <v>0</v>
      </c>
      <c r="M672" s="9">
        <f t="shared" si="129"/>
        <v>0</v>
      </c>
      <c r="N672" s="9">
        <f t="shared" si="129"/>
        <v>0</v>
      </c>
      <c r="O672" s="9">
        <f t="shared" si="129"/>
        <v>0</v>
      </c>
      <c r="P672" s="9">
        <f t="shared" si="129"/>
        <v>0</v>
      </c>
      <c r="Q672" s="9">
        <f t="shared" si="129"/>
        <v>0</v>
      </c>
      <c r="R672" t="s">
        <v>678</v>
      </c>
    </row>
    <row r="673" spans="1:18" x14ac:dyDescent="0.25">
      <c r="A673" s="8">
        <v>43336.882037037038</v>
      </c>
      <c r="B673" s="9">
        <f t="shared" si="126"/>
        <v>0</v>
      </c>
      <c r="C673" s="10" t="b">
        <f t="shared" si="120"/>
        <v>0</v>
      </c>
      <c r="D673" s="10" t="b">
        <f t="shared" si="121"/>
        <v>0</v>
      </c>
      <c r="E673" s="9" t="e">
        <f t="shared" si="127"/>
        <v>#VALUE!</v>
      </c>
      <c r="F673" s="11" t="e">
        <f t="shared" si="122"/>
        <v>#VALUE!</v>
      </c>
      <c r="G673" s="10" t="b">
        <f t="shared" si="128"/>
        <v>0</v>
      </c>
      <c r="H673" s="11">
        <f xml:space="preserve"> created_at - HLOOKUP(YEAR(created_at),[1]!Start_Dates,3,0)</f>
        <v>1.8820370370376622</v>
      </c>
      <c r="I673" s="10" t="str">
        <f t="shared" si="123"/>
        <v>No</v>
      </c>
      <c r="J673" s="9">
        <f t="shared" si="124"/>
        <v>2018</v>
      </c>
      <c r="K673" s="9">
        <f t="shared" si="129"/>
        <v>0</v>
      </c>
      <c r="L673" s="9">
        <f t="shared" si="129"/>
        <v>0</v>
      </c>
      <c r="M673" s="9">
        <f t="shared" si="129"/>
        <v>0</v>
      </c>
      <c r="N673" s="9">
        <f t="shared" si="129"/>
        <v>0</v>
      </c>
      <c r="O673" s="9">
        <f t="shared" si="129"/>
        <v>0</v>
      </c>
      <c r="P673" s="9">
        <f t="shared" si="129"/>
        <v>0</v>
      </c>
      <c r="Q673" s="9">
        <f t="shared" si="129"/>
        <v>0</v>
      </c>
      <c r="R673" t="s">
        <v>679</v>
      </c>
    </row>
    <row r="674" spans="1:18" x14ac:dyDescent="0.25">
      <c r="A674" s="8">
        <v>43336.919189814813</v>
      </c>
      <c r="B674" s="9">
        <f t="shared" si="126"/>
        <v>0</v>
      </c>
      <c r="C674" s="10" t="b">
        <f t="shared" si="120"/>
        <v>0</v>
      </c>
      <c r="D674" s="10" t="b">
        <f t="shared" si="121"/>
        <v>0</v>
      </c>
      <c r="E674" s="9" t="e">
        <f t="shared" si="127"/>
        <v>#VALUE!</v>
      </c>
      <c r="F674" s="11" t="e">
        <f t="shared" si="122"/>
        <v>#VALUE!</v>
      </c>
      <c r="G674" s="10" t="b">
        <f t="shared" si="128"/>
        <v>0</v>
      </c>
      <c r="H674" s="11">
        <f xml:space="preserve"> created_at - HLOOKUP(YEAR(created_at),[1]!Start_Dates,3,0)</f>
        <v>1.919189814812853</v>
      </c>
      <c r="I674" s="10" t="str">
        <f t="shared" si="123"/>
        <v>No</v>
      </c>
      <c r="J674" s="9">
        <f t="shared" si="124"/>
        <v>2018</v>
      </c>
      <c r="K674" s="9">
        <f t="shared" ref="K674:Q689" si="130">IF(Data_Year = K$1, Hours_Wait, 0)</f>
        <v>0</v>
      </c>
      <c r="L674" s="9">
        <f t="shared" si="130"/>
        <v>0</v>
      </c>
      <c r="M674" s="9">
        <f t="shared" si="130"/>
        <v>0</v>
      </c>
      <c r="N674" s="9">
        <f t="shared" si="130"/>
        <v>0</v>
      </c>
      <c r="O674" s="9">
        <f t="shared" si="130"/>
        <v>0</v>
      </c>
      <c r="P674" s="9">
        <f t="shared" si="130"/>
        <v>0</v>
      </c>
      <c r="Q674" s="9">
        <f t="shared" si="130"/>
        <v>0</v>
      </c>
      <c r="R674" t="s">
        <v>680</v>
      </c>
    </row>
    <row r="675" spans="1:18" x14ac:dyDescent="0.25">
      <c r="A675" s="8">
        <v>43336.919745370367</v>
      </c>
      <c r="B675" s="9">
        <f t="shared" si="126"/>
        <v>0</v>
      </c>
      <c r="C675" s="10" t="b">
        <f t="shared" si="120"/>
        <v>1</v>
      </c>
      <c r="D675" s="10" t="b">
        <f t="shared" si="121"/>
        <v>0</v>
      </c>
      <c r="E675" s="9" t="e">
        <f t="shared" si="127"/>
        <v>#VALUE!</v>
      </c>
      <c r="F675" s="11" t="e">
        <f t="shared" si="122"/>
        <v>#VALUE!</v>
      </c>
      <c r="G675" s="10" t="b">
        <f t="shared" si="128"/>
        <v>0</v>
      </c>
      <c r="H675" s="11">
        <f xml:space="preserve"> created_at - HLOOKUP(YEAR(created_at),[1]!Start_Dates,3,0)</f>
        <v>1.9197453703673091</v>
      </c>
      <c r="I675" s="10" t="str">
        <f t="shared" si="123"/>
        <v>Yes</v>
      </c>
      <c r="J675" s="9">
        <f t="shared" si="124"/>
        <v>2018</v>
      </c>
      <c r="K675" s="9">
        <f t="shared" si="130"/>
        <v>0</v>
      </c>
      <c r="L675" s="9">
        <f t="shared" si="130"/>
        <v>0</v>
      </c>
      <c r="M675" s="9">
        <f t="shared" si="130"/>
        <v>0</v>
      </c>
      <c r="N675" s="9">
        <f t="shared" si="130"/>
        <v>0</v>
      </c>
      <c r="O675" s="9">
        <f t="shared" si="130"/>
        <v>0</v>
      </c>
      <c r="P675" s="9">
        <f t="shared" si="130"/>
        <v>0</v>
      </c>
      <c r="Q675" s="9">
        <f t="shared" si="130"/>
        <v>0</v>
      </c>
      <c r="R675" t="s">
        <v>681</v>
      </c>
    </row>
    <row r="676" spans="1:18" x14ac:dyDescent="0.25">
      <c r="A676" s="8">
        <v>43336.956550925926</v>
      </c>
      <c r="B676" s="9">
        <f t="shared" si="126"/>
        <v>0</v>
      </c>
      <c r="C676" s="10" t="b">
        <f t="shared" si="120"/>
        <v>1</v>
      </c>
      <c r="D676" s="10" t="b">
        <f t="shared" si="121"/>
        <v>0</v>
      </c>
      <c r="E676" s="9" t="e">
        <f t="shared" si="127"/>
        <v>#VALUE!</v>
      </c>
      <c r="F676" s="11" t="e">
        <f t="shared" si="122"/>
        <v>#VALUE!</v>
      </c>
      <c r="G676" s="10" t="b">
        <f t="shared" si="128"/>
        <v>0</v>
      </c>
      <c r="H676" s="11">
        <f xml:space="preserve"> created_at - HLOOKUP(YEAR(created_at),[1]!Start_Dates,3,0)</f>
        <v>1.9565509259264218</v>
      </c>
      <c r="I676" s="10" t="str">
        <f t="shared" si="123"/>
        <v>Yes</v>
      </c>
      <c r="J676" s="9">
        <f t="shared" si="124"/>
        <v>2018</v>
      </c>
      <c r="K676" s="9">
        <f t="shared" si="130"/>
        <v>0</v>
      </c>
      <c r="L676" s="9">
        <f t="shared" si="130"/>
        <v>0</v>
      </c>
      <c r="M676" s="9">
        <f t="shared" si="130"/>
        <v>0</v>
      </c>
      <c r="N676" s="9">
        <f t="shared" si="130"/>
        <v>0</v>
      </c>
      <c r="O676" s="9">
        <f t="shared" si="130"/>
        <v>0</v>
      </c>
      <c r="P676" s="9">
        <f t="shared" si="130"/>
        <v>0</v>
      </c>
      <c r="Q676" s="9">
        <f t="shared" si="130"/>
        <v>0</v>
      </c>
      <c r="R676" t="s">
        <v>682</v>
      </c>
    </row>
    <row r="677" spans="1:18" x14ac:dyDescent="0.25">
      <c r="A677" s="8">
        <v>43336.993414351848</v>
      </c>
      <c r="B677" s="9">
        <f t="shared" si="126"/>
        <v>0</v>
      </c>
      <c r="C677" s="10" t="b">
        <f t="shared" si="120"/>
        <v>1</v>
      </c>
      <c r="D677" s="10" t="b">
        <f t="shared" si="121"/>
        <v>0</v>
      </c>
      <c r="E677" s="9" t="e">
        <f t="shared" si="127"/>
        <v>#VALUE!</v>
      </c>
      <c r="F677" s="11" t="e">
        <f t="shared" si="122"/>
        <v>#VALUE!</v>
      </c>
      <c r="G677" s="10" t="b">
        <f t="shared" si="128"/>
        <v>0</v>
      </c>
      <c r="H677" s="11">
        <f xml:space="preserve"> created_at - HLOOKUP(YEAR(created_at),[1]!Start_Dates,3,0)</f>
        <v>1.9934143518476048</v>
      </c>
      <c r="I677" s="10" t="str">
        <f t="shared" si="123"/>
        <v>Yes</v>
      </c>
      <c r="J677" s="9">
        <f t="shared" si="124"/>
        <v>2018</v>
      </c>
      <c r="K677" s="9">
        <f t="shared" si="130"/>
        <v>0</v>
      </c>
      <c r="L677" s="9">
        <f t="shared" si="130"/>
        <v>0</v>
      </c>
      <c r="M677" s="9">
        <f t="shared" si="130"/>
        <v>0</v>
      </c>
      <c r="N677" s="9">
        <f t="shared" si="130"/>
        <v>0</v>
      </c>
      <c r="O677" s="9">
        <f t="shared" si="130"/>
        <v>0</v>
      </c>
      <c r="P677" s="9">
        <f t="shared" si="130"/>
        <v>0</v>
      </c>
      <c r="Q677" s="9">
        <f t="shared" si="130"/>
        <v>0</v>
      </c>
      <c r="R677" t="s">
        <v>683</v>
      </c>
    </row>
    <row r="678" spans="1:18" x14ac:dyDescent="0.25">
      <c r="A678" s="8">
        <v>43337.037581018521</v>
      </c>
      <c r="B678" s="9">
        <f t="shared" si="126"/>
        <v>0</v>
      </c>
      <c r="C678" s="10" t="b">
        <f t="shared" si="120"/>
        <v>1</v>
      </c>
      <c r="D678" s="10" t="b">
        <f t="shared" si="121"/>
        <v>0</v>
      </c>
      <c r="E678" s="9" t="e">
        <f t="shared" si="127"/>
        <v>#VALUE!</v>
      </c>
      <c r="F678" s="11" t="e">
        <f t="shared" si="122"/>
        <v>#VALUE!</v>
      </c>
      <c r="G678" s="10" t="b">
        <f t="shared" si="128"/>
        <v>0</v>
      </c>
      <c r="H678" s="11">
        <f xml:space="preserve"> created_at - HLOOKUP(YEAR(created_at),[1]!Start_Dates,3,0)</f>
        <v>2.0375810185214505</v>
      </c>
      <c r="I678" s="10" t="str">
        <f t="shared" si="123"/>
        <v>Yes</v>
      </c>
      <c r="J678" s="9">
        <f t="shared" si="124"/>
        <v>2018</v>
      </c>
      <c r="K678" s="9">
        <f t="shared" si="130"/>
        <v>0</v>
      </c>
      <c r="L678" s="9">
        <f t="shared" si="130"/>
        <v>0</v>
      </c>
      <c r="M678" s="9">
        <f t="shared" si="130"/>
        <v>0</v>
      </c>
      <c r="N678" s="9">
        <f t="shared" si="130"/>
        <v>0</v>
      </c>
      <c r="O678" s="9">
        <f t="shared" si="130"/>
        <v>0</v>
      </c>
      <c r="P678" s="9">
        <f t="shared" si="130"/>
        <v>0</v>
      </c>
      <c r="Q678" s="9">
        <f t="shared" si="130"/>
        <v>0</v>
      </c>
      <c r="R678" t="s">
        <v>684</v>
      </c>
    </row>
    <row r="679" spans="1:18" x14ac:dyDescent="0.25">
      <c r="A679" s="8">
        <v>43337.087800925918</v>
      </c>
      <c r="B679" s="9">
        <f t="shared" si="126"/>
        <v>3</v>
      </c>
      <c r="C679" s="10" t="b">
        <f t="shared" si="120"/>
        <v>1</v>
      </c>
      <c r="D679" s="10" t="b">
        <f t="shared" si="121"/>
        <v>0</v>
      </c>
      <c r="E679" s="9">
        <f t="shared" si="127"/>
        <v>3</v>
      </c>
      <c r="F679" s="11" t="e">
        <f t="shared" si="122"/>
        <v>#VALUE!</v>
      </c>
      <c r="G679" s="10" t="b">
        <f t="shared" si="128"/>
        <v>0</v>
      </c>
      <c r="H679" s="11">
        <f xml:space="preserve"> created_at - HLOOKUP(YEAR(created_at),[1]!Start_Dates,3,0)</f>
        <v>2.0878009259176906</v>
      </c>
      <c r="I679" s="10" t="str">
        <f t="shared" si="123"/>
        <v>Yes</v>
      </c>
      <c r="J679" s="9">
        <f t="shared" si="124"/>
        <v>2018</v>
      </c>
      <c r="K679" s="9">
        <f t="shared" si="130"/>
        <v>0</v>
      </c>
      <c r="L679" s="9">
        <f t="shared" si="130"/>
        <v>0</v>
      </c>
      <c r="M679" s="9">
        <f t="shared" si="130"/>
        <v>0</v>
      </c>
      <c r="N679" s="9">
        <f t="shared" si="130"/>
        <v>0</v>
      </c>
      <c r="O679" s="9">
        <f t="shared" si="130"/>
        <v>3</v>
      </c>
      <c r="P679" s="9">
        <f t="shared" si="130"/>
        <v>0</v>
      </c>
      <c r="Q679" s="9">
        <f t="shared" si="130"/>
        <v>0</v>
      </c>
      <c r="R679" t="s">
        <v>685</v>
      </c>
    </row>
    <row r="680" spans="1:18" x14ac:dyDescent="0.25">
      <c r="A680" s="8">
        <v>43337.130601851852</v>
      </c>
      <c r="B680" s="9">
        <f t="shared" si="126"/>
        <v>4</v>
      </c>
      <c r="C680" s="10" t="b">
        <f t="shared" si="120"/>
        <v>1</v>
      </c>
      <c r="D680" s="10" t="b">
        <f t="shared" si="121"/>
        <v>0</v>
      </c>
      <c r="E680" s="9">
        <f t="shared" si="127"/>
        <v>4</v>
      </c>
      <c r="F680" s="11" t="e">
        <f t="shared" si="122"/>
        <v>#VALUE!</v>
      </c>
      <c r="G680" s="10" t="b">
        <f t="shared" si="128"/>
        <v>0</v>
      </c>
      <c r="H680" s="11">
        <f xml:space="preserve"> created_at - HLOOKUP(YEAR(created_at),[1]!Start_Dates,3,0)</f>
        <v>2.1306018518516794</v>
      </c>
      <c r="I680" s="10" t="str">
        <f t="shared" si="123"/>
        <v>Yes</v>
      </c>
      <c r="J680" s="9">
        <f t="shared" si="124"/>
        <v>2018</v>
      </c>
      <c r="K680" s="9">
        <f t="shared" si="130"/>
        <v>0</v>
      </c>
      <c r="L680" s="9">
        <f t="shared" si="130"/>
        <v>0</v>
      </c>
      <c r="M680" s="9">
        <f t="shared" si="130"/>
        <v>0</v>
      </c>
      <c r="N680" s="9">
        <f t="shared" si="130"/>
        <v>0</v>
      </c>
      <c r="O680" s="9">
        <f t="shared" si="130"/>
        <v>4</v>
      </c>
      <c r="P680" s="9">
        <f t="shared" si="130"/>
        <v>0</v>
      </c>
      <c r="Q680" s="9">
        <f t="shared" si="130"/>
        <v>0</v>
      </c>
      <c r="R680" t="s">
        <v>686</v>
      </c>
    </row>
    <row r="681" spans="1:18" x14ac:dyDescent="0.25">
      <c r="A681" s="8">
        <v>43337.172858796293</v>
      </c>
      <c r="B681" s="9">
        <f t="shared" si="126"/>
        <v>3</v>
      </c>
      <c r="C681" s="10" t="b">
        <f t="shared" si="120"/>
        <v>1</v>
      </c>
      <c r="D681" s="10" t="b">
        <f t="shared" si="121"/>
        <v>0</v>
      </c>
      <c r="E681" s="9">
        <f t="shared" si="127"/>
        <v>3</v>
      </c>
      <c r="F681" s="11" t="e">
        <f t="shared" si="122"/>
        <v>#VALUE!</v>
      </c>
      <c r="G681" s="10" t="b">
        <f t="shared" si="128"/>
        <v>0</v>
      </c>
      <c r="H681" s="11">
        <f xml:space="preserve"> created_at - HLOOKUP(YEAR(created_at),[1]!Start_Dates,3,0)</f>
        <v>2.1728587962934398</v>
      </c>
      <c r="I681" s="10" t="str">
        <f t="shared" si="123"/>
        <v>Yes</v>
      </c>
      <c r="J681" s="9">
        <f t="shared" si="124"/>
        <v>2018</v>
      </c>
      <c r="K681" s="9">
        <f t="shared" si="130"/>
        <v>0</v>
      </c>
      <c r="L681" s="9">
        <f t="shared" si="130"/>
        <v>0</v>
      </c>
      <c r="M681" s="9">
        <f t="shared" si="130"/>
        <v>0</v>
      </c>
      <c r="N681" s="9">
        <f t="shared" si="130"/>
        <v>0</v>
      </c>
      <c r="O681" s="9">
        <f t="shared" si="130"/>
        <v>3</v>
      </c>
      <c r="P681" s="9">
        <f t="shared" si="130"/>
        <v>0</v>
      </c>
      <c r="Q681" s="9">
        <f t="shared" si="130"/>
        <v>0</v>
      </c>
      <c r="R681" t="s">
        <v>687</v>
      </c>
    </row>
    <row r="682" spans="1:18" x14ac:dyDescent="0.25">
      <c r="A682" s="8">
        <v>43337.210462962961</v>
      </c>
      <c r="B682" s="9">
        <f t="shared" si="126"/>
        <v>4</v>
      </c>
      <c r="C682" s="10" t="b">
        <f t="shared" si="120"/>
        <v>1</v>
      </c>
      <c r="D682" s="10" t="b">
        <f t="shared" si="121"/>
        <v>0</v>
      </c>
      <c r="E682" s="9">
        <f t="shared" si="127"/>
        <v>4</v>
      </c>
      <c r="F682" s="11" t="e">
        <f t="shared" si="122"/>
        <v>#VALUE!</v>
      </c>
      <c r="G682" s="10" t="b">
        <f t="shared" si="128"/>
        <v>0</v>
      </c>
      <c r="H682" s="11">
        <f xml:space="preserve"> created_at - HLOOKUP(YEAR(created_at),[1]!Start_Dates,3,0)</f>
        <v>2.2104629629611736</v>
      </c>
      <c r="I682" s="10" t="str">
        <f t="shared" si="123"/>
        <v>Yes</v>
      </c>
      <c r="J682" s="9">
        <f t="shared" si="124"/>
        <v>2018</v>
      </c>
      <c r="K682" s="9">
        <f t="shared" si="130"/>
        <v>0</v>
      </c>
      <c r="L682" s="9">
        <f t="shared" si="130"/>
        <v>0</v>
      </c>
      <c r="M682" s="9">
        <f t="shared" si="130"/>
        <v>0</v>
      </c>
      <c r="N682" s="9">
        <f t="shared" si="130"/>
        <v>0</v>
      </c>
      <c r="O682" s="9">
        <f t="shared" si="130"/>
        <v>4</v>
      </c>
      <c r="P682" s="9">
        <f t="shared" si="130"/>
        <v>0</v>
      </c>
      <c r="Q682" s="9">
        <f t="shared" si="130"/>
        <v>0</v>
      </c>
      <c r="R682" t="s">
        <v>688</v>
      </c>
    </row>
    <row r="683" spans="1:18" x14ac:dyDescent="0.25">
      <c r="A683" s="8">
        <v>43337.250844907408</v>
      </c>
      <c r="B683" s="9">
        <f t="shared" si="126"/>
        <v>4</v>
      </c>
      <c r="C683" s="10" t="b">
        <f t="shared" si="120"/>
        <v>1</v>
      </c>
      <c r="D683" s="10" t="b">
        <f t="shared" si="121"/>
        <v>0</v>
      </c>
      <c r="E683" s="9">
        <f t="shared" si="127"/>
        <v>4</v>
      </c>
      <c r="F683" s="11" t="e">
        <f t="shared" si="122"/>
        <v>#VALUE!</v>
      </c>
      <c r="G683" s="10" t="b">
        <f t="shared" si="128"/>
        <v>0</v>
      </c>
      <c r="H683" s="11">
        <f xml:space="preserve"> created_at - HLOOKUP(YEAR(created_at),[1]!Start_Dates,3,0)</f>
        <v>2.2508449074084638</v>
      </c>
      <c r="I683" s="10" t="str">
        <f t="shared" si="123"/>
        <v>Yes</v>
      </c>
      <c r="J683" s="9">
        <f t="shared" si="124"/>
        <v>2018</v>
      </c>
      <c r="K683" s="9">
        <f t="shared" si="130"/>
        <v>0</v>
      </c>
      <c r="L683" s="9">
        <f t="shared" si="130"/>
        <v>0</v>
      </c>
      <c r="M683" s="9">
        <f t="shared" si="130"/>
        <v>0</v>
      </c>
      <c r="N683" s="9">
        <f t="shared" si="130"/>
        <v>0</v>
      </c>
      <c r="O683" s="9">
        <f t="shared" si="130"/>
        <v>4</v>
      </c>
      <c r="P683" s="9">
        <f t="shared" si="130"/>
        <v>0</v>
      </c>
      <c r="Q683" s="9">
        <f t="shared" si="130"/>
        <v>0</v>
      </c>
      <c r="R683" t="s">
        <v>689</v>
      </c>
    </row>
    <row r="684" spans="1:18" x14ac:dyDescent="0.25">
      <c r="A684" s="8">
        <v>43337.342280092591</v>
      </c>
      <c r="B684" s="9">
        <f t="shared" si="126"/>
        <v>8</v>
      </c>
      <c r="C684" s="10" t="b">
        <f t="shared" si="120"/>
        <v>1</v>
      </c>
      <c r="D684" s="10" t="b">
        <f t="shared" si="121"/>
        <v>0</v>
      </c>
      <c r="E684" s="9">
        <f t="shared" si="127"/>
        <v>8</v>
      </c>
      <c r="F684" s="11" t="e">
        <f t="shared" si="122"/>
        <v>#VALUE!</v>
      </c>
      <c r="G684" s="10" t="b">
        <f t="shared" si="128"/>
        <v>0</v>
      </c>
      <c r="H684" s="11">
        <f xml:space="preserve"> created_at - HLOOKUP(YEAR(created_at),[1]!Start_Dates,3,0)</f>
        <v>2.3422800925909542</v>
      </c>
      <c r="I684" s="10" t="str">
        <f t="shared" si="123"/>
        <v>Yes</v>
      </c>
      <c r="J684" s="9">
        <f t="shared" si="124"/>
        <v>2018</v>
      </c>
      <c r="K684" s="9">
        <f t="shared" si="130"/>
        <v>0</v>
      </c>
      <c r="L684" s="9">
        <f t="shared" si="130"/>
        <v>0</v>
      </c>
      <c r="M684" s="9">
        <f t="shared" si="130"/>
        <v>0</v>
      </c>
      <c r="N684" s="9">
        <f t="shared" si="130"/>
        <v>0</v>
      </c>
      <c r="O684" s="9">
        <f t="shared" si="130"/>
        <v>8</v>
      </c>
      <c r="P684" s="9">
        <f t="shared" si="130"/>
        <v>0</v>
      </c>
      <c r="Q684" s="9">
        <f t="shared" si="130"/>
        <v>0</v>
      </c>
      <c r="R684" t="s">
        <v>690</v>
      </c>
    </row>
    <row r="685" spans="1:18" x14ac:dyDescent="0.25">
      <c r="A685" s="8">
        <v>43337.380555555559</v>
      </c>
      <c r="B685" s="9">
        <f t="shared" si="126"/>
        <v>6</v>
      </c>
      <c r="C685" s="10" t="b">
        <f t="shared" si="120"/>
        <v>1</v>
      </c>
      <c r="D685" s="10" t="b">
        <f t="shared" si="121"/>
        <v>0</v>
      </c>
      <c r="E685" s="9">
        <f t="shared" si="127"/>
        <v>6</v>
      </c>
      <c r="F685" s="11" t="e">
        <f t="shared" si="122"/>
        <v>#VALUE!</v>
      </c>
      <c r="G685" s="10" t="b">
        <f t="shared" si="128"/>
        <v>0</v>
      </c>
      <c r="H685" s="11">
        <f xml:space="preserve"> created_at - HLOOKUP(YEAR(created_at),[1]!Start_Dates,3,0)</f>
        <v>2.3805555555591127</v>
      </c>
      <c r="I685" s="10" t="str">
        <f t="shared" si="123"/>
        <v>Yes</v>
      </c>
      <c r="J685" s="9">
        <f t="shared" si="124"/>
        <v>2018</v>
      </c>
      <c r="K685" s="9">
        <f t="shared" si="130"/>
        <v>0</v>
      </c>
      <c r="L685" s="9">
        <f t="shared" si="130"/>
        <v>0</v>
      </c>
      <c r="M685" s="9">
        <f t="shared" si="130"/>
        <v>0</v>
      </c>
      <c r="N685" s="9">
        <f t="shared" si="130"/>
        <v>0</v>
      </c>
      <c r="O685" s="9">
        <f t="shared" si="130"/>
        <v>6</v>
      </c>
      <c r="P685" s="9">
        <f t="shared" si="130"/>
        <v>0</v>
      </c>
      <c r="Q685" s="9">
        <f t="shared" si="130"/>
        <v>0</v>
      </c>
      <c r="R685" t="s">
        <v>691</v>
      </c>
    </row>
    <row r="686" spans="1:18" x14ac:dyDescent="0.25">
      <c r="A686" s="8">
        <v>43337.42114583333</v>
      </c>
      <c r="B686" s="9">
        <f t="shared" si="126"/>
        <v>4</v>
      </c>
      <c r="C686" s="10" t="b">
        <f t="shared" si="120"/>
        <v>1</v>
      </c>
      <c r="D686" s="10" t="b">
        <f t="shared" si="121"/>
        <v>0</v>
      </c>
      <c r="E686" s="9">
        <f t="shared" si="127"/>
        <v>4</v>
      </c>
      <c r="F686" s="11" t="e">
        <f t="shared" si="122"/>
        <v>#VALUE!</v>
      </c>
      <c r="G686" s="10" t="b">
        <f t="shared" si="128"/>
        <v>0</v>
      </c>
      <c r="H686" s="11">
        <f xml:space="preserve"> created_at - HLOOKUP(YEAR(created_at),[1]!Start_Dates,3,0)</f>
        <v>2.4211458333302289</v>
      </c>
      <c r="I686" s="10" t="str">
        <f t="shared" si="123"/>
        <v>Yes</v>
      </c>
      <c r="J686" s="9">
        <f t="shared" si="124"/>
        <v>2018</v>
      </c>
      <c r="K686" s="9">
        <f t="shared" si="130"/>
        <v>0</v>
      </c>
      <c r="L686" s="9">
        <f t="shared" si="130"/>
        <v>0</v>
      </c>
      <c r="M686" s="9">
        <f t="shared" si="130"/>
        <v>0</v>
      </c>
      <c r="N686" s="9">
        <f t="shared" si="130"/>
        <v>0</v>
      </c>
      <c r="O686" s="9">
        <f t="shared" si="130"/>
        <v>4</v>
      </c>
      <c r="P686" s="9">
        <f t="shared" si="130"/>
        <v>0</v>
      </c>
      <c r="Q686" s="9">
        <f t="shared" si="130"/>
        <v>0</v>
      </c>
      <c r="R686" t="s">
        <v>692</v>
      </c>
    </row>
    <row r="687" spans="1:18" x14ac:dyDescent="0.25">
      <c r="A687" s="8">
        <v>43337.464618055557</v>
      </c>
      <c r="B687" s="9">
        <f t="shared" si="126"/>
        <v>3</v>
      </c>
      <c r="C687" s="10" t="b">
        <f t="shared" si="120"/>
        <v>1</v>
      </c>
      <c r="D687" s="10" t="b">
        <f t="shared" si="121"/>
        <v>0</v>
      </c>
      <c r="E687" s="9">
        <f t="shared" si="127"/>
        <v>3</v>
      </c>
      <c r="F687" s="11" t="e">
        <f t="shared" si="122"/>
        <v>#VALUE!</v>
      </c>
      <c r="G687" s="10" t="b">
        <f t="shared" si="128"/>
        <v>0</v>
      </c>
      <c r="H687" s="11">
        <f xml:space="preserve"> created_at - HLOOKUP(YEAR(created_at),[1]!Start_Dates,3,0)</f>
        <v>2.4646180555573665</v>
      </c>
      <c r="I687" s="10" t="str">
        <f t="shared" si="123"/>
        <v>Yes</v>
      </c>
      <c r="J687" s="9">
        <f t="shared" si="124"/>
        <v>2018</v>
      </c>
      <c r="K687" s="9">
        <f t="shared" si="130"/>
        <v>0</v>
      </c>
      <c r="L687" s="9">
        <f t="shared" si="130"/>
        <v>0</v>
      </c>
      <c r="M687" s="9">
        <f t="shared" si="130"/>
        <v>0</v>
      </c>
      <c r="N687" s="9">
        <f t="shared" si="130"/>
        <v>0</v>
      </c>
      <c r="O687" s="9">
        <f t="shared" si="130"/>
        <v>3</v>
      </c>
      <c r="P687" s="9">
        <f t="shared" si="130"/>
        <v>0</v>
      </c>
      <c r="Q687" s="9">
        <f t="shared" si="130"/>
        <v>0</v>
      </c>
      <c r="R687" t="s">
        <v>693</v>
      </c>
    </row>
    <row r="688" spans="1:18" x14ac:dyDescent="0.25">
      <c r="A688" s="8">
        <v>43337.506145833337</v>
      </c>
      <c r="B688" s="9">
        <f t="shared" si="126"/>
        <v>4</v>
      </c>
      <c r="C688" s="10" t="b">
        <f t="shared" si="120"/>
        <v>1</v>
      </c>
      <c r="D688" s="10" t="b">
        <f t="shared" si="121"/>
        <v>0</v>
      </c>
      <c r="E688" s="9">
        <f t="shared" si="127"/>
        <v>4</v>
      </c>
      <c r="F688" s="11" t="e">
        <f t="shared" si="122"/>
        <v>#VALUE!</v>
      </c>
      <c r="G688" s="10" t="b">
        <f t="shared" si="128"/>
        <v>0</v>
      </c>
      <c r="H688" s="11">
        <f xml:space="preserve"> created_at - HLOOKUP(YEAR(created_at),[1]!Start_Dates,3,0)</f>
        <v>2.5061458333366318</v>
      </c>
      <c r="I688" s="10" t="str">
        <f t="shared" si="123"/>
        <v>Yes</v>
      </c>
      <c r="J688" s="9">
        <f t="shared" si="124"/>
        <v>2018</v>
      </c>
      <c r="K688" s="9">
        <f t="shared" si="130"/>
        <v>0</v>
      </c>
      <c r="L688" s="9">
        <f t="shared" si="130"/>
        <v>0</v>
      </c>
      <c r="M688" s="9">
        <f t="shared" si="130"/>
        <v>0</v>
      </c>
      <c r="N688" s="9">
        <f t="shared" si="130"/>
        <v>0</v>
      </c>
      <c r="O688" s="9">
        <f t="shared" si="130"/>
        <v>4</v>
      </c>
      <c r="P688" s="9">
        <f t="shared" si="130"/>
        <v>0</v>
      </c>
      <c r="Q688" s="9">
        <f t="shared" si="130"/>
        <v>0</v>
      </c>
      <c r="R688" t="s">
        <v>694</v>
      </c>
    </row>
    <row r="689" spans="1:18" x14ac:dyDescent="0.25">
      <c r="A689" s="8">
        <v>43337.539652777778</v>
      </c>
      <c r="B689" s="9">
        <f t="shared" si="126"/>
        <v>5</v>
      </c>
      <c r="C689" s="10" t="b">
        <f t="shared" si="120"/>
        <v>1</v>
      </c>
      <c r="D689" s="10" t="b">
        <f t="shared" si="121"/>
        <v>0</v>
      </c>
      <c r="E689" s="9">
        <f t="shared" si="127"/>
        <v>5</v>
      </c>
      <c r="F689" s="11" t="e">
        <f t="shared" si="122"/>
        <v>#VALUE!</v>
      </c>
      <c r="G689" s="10" t="b">
        <f t="shared" si="128"/>
        <v>0</v>
      </c>
      <c r="H689" s="11">
        <f xml:space="preserve"> created_at - HLOOKUP(YEAR(created_at),[1]!Start_Dates,3,0)</f>
        <v>2.5396527777775191</v>
      </c>
      <c r="I689" s="10" t="str">
        <f t="shared" si="123"/>
        <v>Yes</v>
      </c>
      <c r="J689" s="9">
        <f t="shared" si="124"/>
        <v>2018</v>
      </c>
      <c r="K689" s="9">
        <f t="shared" si="130"/>
        <v>0</v>
      </c>
      <c r="L689" s="9">
        <f t="shared" si="130"/>
        <v>0</v>
      </c>
      <c r="M689" s="9">
        <f t="shared" si="130"/>
        <v>0</v>
      </c>
      <c r="N689" s="9">
        <f t="shared" si="130"/>
        <v>0</v>
      </c>
      <c r="O689" s="9">
        <f t="shared" si="130"/>
        <v>5</v>
      </c>
      <c r="P689" s="9">
        <f t="shared" si="130"/>
        <v>0</v>
      </c>
      <c r="Q689" s="9">
        <f t="shared" si="130"/>
        <v>0</v>
      </c>
      <c r="R689" t="s">
        <v>695</v>
      </c>
    </row>
    <row r="690" spans="1:18" x14ac:dyDescent="0.25">
      <c r="A690" s="8">
        <v>43337.582118055558</v>
      </c>
      <c r="B690" s="9">
        <f t="shared" si="126"/>
        <v>5</v>
      </c>
      <c r="C690" s="10" t="b">
        <f t="shared" si="120"/>
        <v>1</v>
      </c>
      <c r="D690" s="10" t="b">
        <f t="shared" si="121"/>
        <v>0</v>
      </c>
      <c r="E690" s="9">
        <f t="shared" si="127"/>
        <v>5</v>
      </c>
      <c r="F690" s="11" t="e">
        <f t="shared" si="122"/>
        <v>#VALUE!</v>
      </c>
      <c r="G690" s="10" t="b">
        <f t="shared" si="128"/>
        <v>0</v>
      </c>
      <c r="H690" s="11">
        <f xml:space="preserve"> created_at - HLOOKUP(YEAR(created_at),[1]!Start_Dates,3,0)</f>
        <v>2.5821180555576575</v>
      </c>
      <c r="I690" s="10" t="str">
        <f t="shared" si="123"/>
        <v>Yes</v>
      </c>
      <c r="J690" s="9">
        <f t="shared" si="124"/>
        <v>2018</v>
      </c>
      <c r="K690" s="9">
        <f t="shared" ref="K690:Q705" si="131">IF(Data_Year = K$1, Hours_Wait, 0)</f>
        <v>0</v>
      </c>
      <c r="L690" s="9">
        <f t="shared" si="131"/>
        <v>0</v>
      </c>
      <c r="M690" s="9">
        <f t="shared" si="131"/>
        <v>0</v>
      </c>
      <c r="N690" s="9">
        <f t="shared" si="131"/>
        <v>0</v>
      </c>
      <c r="O690" s="9">
        <f t="shared" si="131"/>
        <v>5</v>
      </c>
      <c r="P690" s="9">
        <f t="shared" si="131"/>
        <v>0</v>
      </c>
      <c r="Q690" s="9">
        <f t="shared" si="131"/>
        <v>0</v>
      </c>
      <c r="R690" t="s">
        <v>696</v>
      </c>
    </row>
    <row r="691" spans="1:18" x14ac:dyDescent="0.25">
      <c r="A691" s="8">
        <v>43337.626261574071</v>
      </c>
      <c r="B691" s="9">
        <f t="shared" si="126"/>
        <v>5</v>
      </c>
      <c r="C691" s="10" t="b">
        <f t="shared" si="120"/>
        <v>1</v>
      </c>
      <c r="D691" s="10" t="b">
        <f t="shared" si="121"/>
        <v>0</v>
      </c>
      <c r="E691" s="9">
        <f t="shared" si="127"/>
        <v>5</v>
      </c>
      <c r="F691" s="11" t="e">
        <f t="shared" si="122"/>
        <v>#VALUE!</v>
      </c>
      <c r="G691" s="10" t="b">
        <f t="shared" si="128"/>
        <v>0</v>
      </c>
      <c r="H691" s="11">
        <f xml:space="preserve"> created_at - HLOOKUP(YEAR(created_at),[1]!Start_Dates,3,0)</f>
        <v>2.6262615740706678</v>
      </c>
      <c r="I691" s="10" t="str">
        <f t="shared" si="123"/>
        <v>Yes</v>
      </c>
      <c r="J691" s="9">
        <f t="shared" si="124"/>
        <v>2018</v>
      </c>
      <c r="K691" s="9">
        <f t="shared" si="131"/>
        <v>0</v>
      </c>
      <c r="L691" s="9">
        <f t="shared" si="131"/>
        <v>0</v>
      </c>
      <c r="M691" s="9">
        <f t="shared" si="131"/>
        <v>0</v>
      </c>
      <c r="N691" s="9">
        <f t="shared" si="131"/>
        <v>0</v>
      </c>
      <c r="O691" s="9">
        <f t="shared" si="131"/>
        <v>5</v>
      </c>
      <c r="P691" s="9">
        <f t="shared" si="131"/>
        <v>0</v>
      </c>
      <c r="Q691" s="9">
        <f t="shared" si="131"/>
        <v>0</v>
      </c>
      <c r="R691" t="s">
        <v>697</v>
      </c>
    </row>
    <row r="692" spans="1:18" x14ac:dyDescent="0.25">
      <c r="A692" s="8">
        <v>43337.663483796299</v>
      </c>
      <c r="B692" s="9">
        <f t="shared" si="126"/>
        <v>3</v>
      </c>
      <c r="C692" s="10" t="b">
        <f t="shared" si="120"/>
        <v>1</v>
      </c>
      <c r="D692" s="10" t="b">
        <f t="shared" si="121"/>
        <v>0</v>
      </c>
      <c r="E692" s="9">
        <f t="shared" si="127"/>
        <v>3</v>
      </c>
      <c r="F692" s="11" t="e">
        <f t="shared" si="122"/>
        <v>#VALUE!</v>
      </c>
      <c r="G692" s="10" t="b">
        <f t="shared" si="128"/>
        <v>0</v>
      </c>
      <c r="H692" s="11">
        <f xml:space="preserve"> created_at - HLOOKUP(YEAR(created_at),[1]!Start_Dates,3,0)</f>
        <v>2.6634837962992606</v>
      </c>
      <c r="I692" s="10" t="str">
        <f t="shared" si="123"/>
        <v>Yes</v>
      </c>
      <c r="J692" s="9">
        <f t="shared" si="124"/>
        <v>2018</v>
      </c>
      <c r="K692" s="9">
        <f t="shared" si="131"/>
        <v>0</v>
      </c>
      <c r="L692" s="9">
        <f t="shared" si="131"/>
        <v>0</v>
      </c>
      <c r="M692" s="9">
        <f t="shared" si="131"/>
        <v>0</v>
      </c>
      <c r="N692" s="9">
        <f t="shared" si="131"/>
        <v>0</v>
      </c>
      <c r="O692" s="9">
        <f t="shared" si="131"/>
        <v>3</v>
      </c>
      <c r="P692" s="9">
        <f t="shared" si="131"/>
        <v>0</v>
      </c>
      <c r="Q692" s="9">
        <f t="shared" si="131"/>
        <v>0</v>
      </c>
      <c r="R692" t="s">
        <v>698</v>
      </c>
    </row>
    <row r="693" spans="1:18" x14ac:dyDescent="0.25">
      <c r="A693" s="8">
        <v>43337.713449074072</v>
      </c>
      <c r="B693" s="9">
        <f t="shared" si="126"/>
        <v>2</v>
      </c>
      <c r="C693" s="10" t="b">
        <f t="shared" si="120"/>
        <v>1</v>
      </c>
      <c r="D693" s="10" t="b">
        <f t="shared" si="121"/>
        <v>0</v>
      </c>
      <c r="E693" s="9">
        <f t="shared" si="127"/>
        <v>2</v>
      </c>
      <c r="F693" s="11" t="e">
        <f t="shared" si="122"/>
        <v>#VALUE!</v>
      </c>
      <c r="G693" s="10" t="b">
        <f t="shared" si="128"/>
        <v>0</v>
      </c>
      <c r="H693" s="11">
        <f xml:space="preserve"> created_at - HLOOKUP(YEAR(created_at),[1]!Start_Dates,3,0)</f>
        <v>2.713449074071832</v>
      </c>
      <c r="I693" s="10" t="str">
        <f t="shared" si="123"/>
        <v>Yes</v>
      </c>
      <c r="J693" s="9">
        <f t="shared" si="124"/>
        <v>2018</v>
      </c>
      <c r="K693" s="9">
        <f t="shared" si="131"/>
        <v>0</v>
      </c>
      <c r="L693" s="9">
        <f t="shared" si="131"/>
        <v>0</v>
      </c>
      <c r="M693" s="9">
        <f t="shared" si="131"/>
        <v>0</v>
      </c>
      <c r="N693" s="9">
        <f t="shared" si="131"/>
        <v>0</v>
      </c>
      <c r="O693" s="9">
        <f t="shared" si="131"/>
        <v>2</v>
      </c>
      <c r="P693" s="9">
        <f t="shared" si="131"/>
        <v>0</v>
      </c>
      <c r="Q693" s="9">
        <f t="shared" si="131"/>
        <v>0</v>
      </c>
      <c r="R693" t="s">
        <v>699</v>
      </c>
    </row>
    <row r="694" spans="1:18" x14ac:dyDescent="0.25">
      <c r="A694" s="8">
        <v>43337.771145833343</v>
      </c>
      <c r="B694" s="9">
        <f t="shared" si="126"/>
        <v>2</v>
      </c>
      <c r="C694" s="10" t="b">
        <f t="shared" si="120"/>
        <v>1</v>
      </c>
      <c r="D694" s="10" t="b">
        <f t="shared" si="121"/>
        <v>0</v>
      </c>
      <c r="E694" s="9">
        <f t="shared" si="127"/>
        <v>2</v>
      </c>
      <c r="F694" s="11" t="e">
        <f t="shared" si="122"/>
        <v>#VALUE!</v>
      </c>
      <c r="G694" s="10" t="b">
        <f t="shared" si="128"/>
        <v>0</v>
      </c>
      <c r="H694" s="11">
        <f xml:space="preserve"> created_at - HLOOKUP(YEAR(created_at),[1]!Start_Dates,3,0)</f>
        <v>2.7711458333433256</v>
      </c>
      <c r="I694" s="10" t="str">
        <f t="shared" si="123"/>
        <v>Yes</v>
      </c>
      <c r="J694" s="9">
        <f t="shared" si="124"/>
        <v>2018</v>
      </c>
      <c r="K694" s="9">
        <f t="shared" si="131"/>
        <v>0</v>
      </c>
      <c r="L694" s="9">
        <f t="shared" si="131"/>
        <v>0</v>
      </c>
      <c r="M694" s="9">
        <f t="shared" si="131"/>
        <v>0</v>
      </c>
      <c r="N694" s="9">
        <f t="shared" si="131"/>
        <v>0</v>
      </c>
      <c r="O694" s="9">
        <f t="shared" si="131"/>
        <v>2</v>
      </c>
      <c r="P694" s="9">
        <f t="shared" si="131"/>
        <v>0</v>
      </c>
      <c r="Q694" s="9">
        <f t="shared" si="131"/>
        <v>0</v>
      </c>
      <c r="R694" t="s">
        <v>700</v>
      </c>
    </row>
    <row r="695" spans="1:18" x14ac:dyDescent="0.25">
      <c r="A695" s="8">
        <v>43337.791087962964</v>
      </c>
      <c r="B695" s="9">
        <f t="shared" si="126"/>
        <v>2</v>
      </c>
      <c r="C695" s="10" t="b">
        <f t="shared" si="120"/>
        <v>1</v>
      </c>
      <c r="D695" s="10" t="b">
        <f t="shared" si="121"/>
        <v>0</v>
      </c>
      <c r="E695" s="9">
        <f t="shared" si="127"/>
        <v>2</v>
      </c>
      <c r="F695" s="11" t="e">
        <f t="shared" si="122"/>
        <v>#VALUE!</v>
      </c>
      <c r="G695" s="10" t="b">
        <f t="shared" si="128"/>
        <v>0</v>
      </c>
      <c r="H695" s="11">
        <f xml:space="preserve"> created_at - HLOOKUP(YEAR(created_at),[1]!Start_Dates,3,0)</f>
        <v>2.7910879629635019</v>
      </c>
      <c r="I695" s="10" t="str">
        <f t="shared" si="123"/>
        <v>Yes</v>
      </c>
      <c r="J695" s="9">
        <f t="shared" si="124"/>
        <v>2018</v>
      </c>
      <c r="K695" s="9">
        <f t="shared" si="131"/>
        <v>0</v>
      </c>
      <c r="L695" s="9">
        <f t="shared" si="131"/>
        <v>0</v>
      </c>
      <c r="M695" s="9">
        <f t="shared" si="131"/>
        <v>0</v>
      </c>
      <c r="N695" s="9">
        <f t="shared" si="131"/>
        <v>0</v>
      </c>
      <c r="O695" s="9">
        <f t="shared" si="131"/>
        <v>2</v>
      </c>
      <c r="P695" s="9">
        <f t="shared" si="131"/>
        <v>0</v>
      </c>
      <c r="Q695" s="9">
        <f t="shared" si="131"/>
        <v>0</v>
      </c>
      <c r="R695" t="s">
        <v>701</v>
      </c>
    </row>
    <row r="696" spans="1:18" x14ac:dyDescent="0.25">
      <c r="A696" s="8">
        <v>43337.83017361111</v>
      </c>
      <c r="B696" s="9">
        <f t="shared" si="126"/>
        <v>0</v>
      </c>
      <c r="C696" s="10" t="b">
        <f t="shared" si="120"/>
        <v>0</v>
      </c>
      <c r="D696" s="10" t="b">
        <f t="shared" si="121"/>
        <v>0</v>
      </c>
      <c r="E696" s="9" t="e">
        <f t="shared" si="127"/>
        <v>#VALUE!</v>
      </c>
      <c r="F696" s="11" t="e">
        <f t="shared" si="122"/>
        <v>#VALUE!</v>
      </c>
      <c r="G696" s="10" t="b">
        <f t="shared" si="128"/>
        <v>0</v>
      </c>
      <c r="H696" s="11">
        <f xml:space="preserve"> created_at - HLOOKUP(YEAR(created_at),[1]!Start_Dates,3,0)</f>
        <v>2.8301736111097853</v>
      </c>
      <c r="I696" s="10" t="str">
        <f t="shared" si="123"/>
        <v>No</v>
      </c>
      <c r="J696" s="9">
        <f t="shared" si="124"/>
        <v>2018</v>
      </c>
      <c r="K696" s="9">
        <f t="shared" si="131"/>
        <v>0</v>
      </c>
      <c r="L696" s="9">
        <f t="shared" si="131"/>
        <v>0</v>
      </c>
      <c r="M696" s="9">
        <f t="shared" si="131"/>
        <v>0</v>
      </c>
      <c r="N696" s="9">
        <f t="shared" si="131"/>
        <v>0</v>
      </c>
      <c r="O696" s="9">
        <f t="shared" si="131"/>
        <v>0</v>
      </c>
      <c r="P696" s="9">
        <f t="shared" si="131"/>
        <v>0</v>
      </c>
      <c r="Q696" s="9">
        <f t="shared" si="131"/>
        <v>0</v>
      </c>
      <c r="R696" t="s">
        <v>702</v>
      </c>
    </row>
    <row r="697" spans="1:18" x14ac:dyDescent="0.25">
      <c r="A697" s="8">
        <v>43337.832129629627</v>
      </c>
      <c r="B697" s="9">
        <f t="shared" si="126"/>
        <v>3</v>
      </c>
      <c r="C697" s="10" t="b">
        <f t="shared" si="120"/>
        <v>1</v>
      </c>
      <c r="D697" s="10" t="b">
        <f t="shared" si="121"/>
        <v>0</v>
      </c>
      <c r="E697" s="9">
        <f t="shared" si="127"/>
        <v>3</v>
      </c>
      <c r="F697" s="11" t="e">
        <f t="shared" si="122"/>
        <v>#VALUE!</v>
      </c>
      <c r="G697" s="10" t="b">
        <f t="shared" si="128"/>
        <v>0</v>
      </c>
      <c r="H697" s="11">
        <f xml:space="preserve"> created_at - HLOOKUP(YEAR(created_at),[1]!Start_Dates,3,0)</f>
        <v>2.8321296296271612</v>
      </c>
      <c r="I697" s="10" t="str">
        <f t="shared" si="123"/>
        <v>Yes</v>
      </c>
      <c r="J697" s="9">
        <f t="shared" si="124"/>
        <v>2018</v>
      </c>
      <c r="K697" s="9">
        <f t="shared" si="131"/>
        <v>0</v>
      </c>
      <c r="L697" s="9">
        <f t="shared" si="131"/>
        <v>0</v>
      </c>
      <c r="M697" s="9">
        <f t="shared" si="131"/>
        <v>0</v>
      </c>
      <c r="N697" s="9">
        <f t="shared" si="131"/>
        <v>0</v>
      </c>
      <c r="O697" s="9">
        <f t="shared" si="131"/>
        <v>3</v>
      </c>
      <c r="P697" s="9">
        <f t="shared" si="131"/>
        <v>0</v>
      </c>
      <c r="Q697" s="9">
        <f t="shared" si="131"/>
        <v>0</v>
      </c>
      <c r="R697" t="s">
        <v>703</v>
      </c>
    </row>
    <row r="698" spans="1:18" x14ac:dyDescent="0.25">
      <c r="A698" s="8">
        <v>43337.840694444443</v>
      </c>
      <c r="B698" s="9">
        <f t="shared" si="126"/>
        <v>0</v>
      </c>
      <c r="C698" s="10" t="b">
        <f t="shared" si="120"/>
        <v>0</v>
      </c>
      <c r="D698" s="10" t="b">
        <f t="shared" si="121"/>
        <v>0</v>
      </c>
      <c r="E698" s="9" t="e">
        <f t="shared" si="127"/>
        <v>#VALUE!</v>
      </c>
      <c r="F698" s="11" t="e">
        <f t="shared" si="122"/>
        <v>#VALUE!</v>
      </c>
      <c r="G698" s="10" t="b">
        <f t="shared" si="128"/>
        <v>0</v>
      </c>
      <c r="H698" s="11">
        <f xml:space="preserve"> created_at - HLOOKUP(YEAR(created_at),[1]!Start_Dates,3,0)</f>
        <v>2.8406944444432156</v>
      </c>
      <c r="I698" s="10" t="str">
        <f t="shared" si="123"/>
        <v>No</v>
      </c>
      <c r="J698" s="9">
        <f t="shared" si="124"/>
        <v>2018</v>
      </c>
      <c r="K698" s="9">
        <f t="shared" si="131"/>
        <v>0</v>
      </c>
      <c r="L698" s="9">
        <f t="shared" si="131"/>
        <v>0</v>
      </c>
      <c r="M698" s="9">
        <f t="shared" si="131"/>
        <v>0</v>
      </c>
      <c r="N698" s="9">
        <f t="shared" si="131"/>
        <v>0</v>
      </c>
      <c r="O698" s="9">
        <f t="shared" si="131"/>
        <v>0</v>
      </c>
      <c r="P698" s="9">
        <f t="shared" si="131"/>
        <v>0</v>
      </c>
      <c r="Q698" s="9">
        <f t="shared" si="131"/>
        <v>0</v>
      </c>
      <c r="R698" t="s">
        <v>704</v>
      </c>
    </row>
    <row r="699" spans="1:18" x14ac:dyDescent="0.25">
      <c r="A699" s="8">
        <v>43337.841828703713</v>
      </c>
      <c r="B699" s="9">
        <f t="shared" si="126"/>
        <v>0</v>
      </c>
      <c r="C699" s="10" t="b">
        <f t="shared" si="120"/>
        <v>1</v>
      </c>
      <c r="D699" s="10" t="b">
        <f t="shared" si="121"/>
        <v>0</v>
      </c>
      <c r="E699" s="9" t="e">
        <f t="shared" si="127"/>
        <v>#VALUE!</v>
      </c>
      <c r="F699" s="11" t="e">
        <f t="shared" si="122"/>
        <v>#VALUE!</v>
      </c>
      <c r="G699" s="10" t="b">
        <f t="shared" si="128"/>
        <v>0</v>
      </c>
      <c r="H699" s="11">
        <f xml:space="preserve"> created_at - HLOOKUP(YEAR(created_at),[1]!Start_Dates,3,0)</f>
        <v>2.841828703712963</v>
      </c>
      <c r="I699" s="10" t="str">
        <f t="shared" si="123"/>
        <v>Yes</v>
      </c>
      <c r="J699" s="9">
        <f t="shared" si="124"/>
        <v>2018</v>
      </c>
      <c r="K699" s="9">
        <f t="shared" si="131"/>
        <v>0</v>
      </c>
      <c r="L699" s="9">
        <f t="shared" si="131"/>
        <v>0</v>
      </c>
      <c r="M699" s="9">
        <f t="shared" si="131"/>
        <v>0</v>
      </c>
      <c r="N699" s="9">
        <f t="shared" si="131"/>
        <v>0</v>
      </c>
      <c r="O699" s="9">
        <f t="shared" si="131"/>
        <v>0</v>
      </c>
      <c r="P699" s="9">
        <f t="shared" si="131"/>
        <v>0</v>
      </c>
      <c r="Q699" s="9">
        <f t="shared" si="131"/>
        <v>0</v>
      </c>
      <c r="R699" t="s">
        <v>705</v>
      </c>
    </row>
    <row r="700" spans="1:18" x14ac:dyDescent="0.25">
      <c r="A700" s="8">
        <v>43337.842118055552</v>
      </c>
      <c r="B700" s="9">
        <f t="shared" si="126"/>
        <v>0</v>
      </c>
      <c r="C700" s="10" t="b">
        <f t="shared" si="120"/>
        <v>0</v>
      </c>
      <c r="D700" s="10" t="b">
        <f t="shared" si="121"/>
        <v>0</v>
      </c>
      <c r="E700" s="9" t="e">
        <f t="shared" si="127"/>
        <v>#VALUE!</v>
      </c>
      <c r="F700" s="11" t="e">
        <f t="shared" si="122"/>
        <v>#VALUE!</v>
      </c>
      <c r="G700" s="10" t="b">
        <f t="shared" si="128"/>
        <v>0</v>
      </c>
      <c r="H700" s="11">
        <f xml:space="preserve"> created_at - HLOOKUP(YEAR(created_at),[1]!Start_Dates,3,0)</f>
        <v>2.8421180555524188</v>
      </c>
      <c r="I700" s="10" t="str">
        <f t="shared" si="123"/>
        <v>No</v>
      </c>
      <c r="J700" s="9">
        <f t="shared" si="124"/>
        <v>2018</v>
      </c>
      <c r="K700" s="9">
        <f t="shared" si="131"/>
        <v>0</v>
      </c>
      <c r="L700" s="9">
        <f t="shared" si="131"/>
        <v>0</v>
      </c>
      <c r="M700" s="9">
        <f t="shared" si="131"/>
        <v>0</v>
      </c>
      <c r="N700" s="9">
        <f t="shared" si="131"/>
        <v>0</v>
      </c>
      <c r="O700" s="9">
        <f t="shared" si="131"/>
        <v>0</v>
      </c>
      <c r="P700" s="9">
        <f t="shared" si="131"/>
        <v>0</v>
      </c>
      <c r="Q700" s="9">
        <f t="shared" si="131"/>
        <v>0</v>
      </c>
      <c r="R700" t="s">
        <v>706</v>
      </c>
    </row>
    <row r="701" spans="1:18" x14ac:dyDescent="0.25">
      <c r="A701" s="8">
        <v>43337.867777777778</v>
      </c>
      <c r="B701" s="9">
        <f t="shared" si="126"/>
        <v>0</v>
      </c>
      <c r="C701" s="10" t="b">
        <f t="shared" si="120"/>
        <v>0</v>
      </c>
      <c r="D701" s="10" t="b">
        <f t="shared" si="121"/>
        <v>0</v>
      </c>
      <c r="E701" s="9" t="e">
        <f t="shared" si="127"/>
        <v>#VALUE!</v>
      </c>
      <c r="F701" s="11" t="e">
        <f t="shared" si="122"/>
        <v>#VALUE!</v>
      </c>
      <c r="G701" s="10" t="b">
        <f t="shared" si="128"/>
        <v>0</v>
      </c>
      <c r="H701" s="11">
        <f xml:space="preserve"> created_at - HLOOKUP(YEAR(created_at),[1]!Start_Dates,3,0)</f>
        <v>2.8677777777775191</v>
      </c>
      <c r="I701" s="10" t="str">
        <f t="shared" si="123"/>
        <v>No</v>
      </c>
      <c r="J701" s="9">
        <f t="shared" si="124"/>
        <v>2018</v>
      </c>
      <c r="K701" s="9">
        <f t="shared" si="131"/>
        <v>0</v>
      </c>
      <c r="L701" s="9">
        <f t="shared" si="131"/>
        <v>0</v>
      </c>
      <c r="M701" s="9">
        <f t="shared" si="131"/>
        <v>0</v>
      </c>
      <c r="N701" s="9">
        <f t="shared" si="131"/>
        <v>0</v>
      </c>
      <c r="O701" s="9">
        <f t="shared" si="131"/>
        <v>0</v>
      </c>
      <c r="P701" s="9">
        <f t="shared" si="131"/>
        <v>0</v>
      </c>
      <c r="Q701" s="9">
        <f t="shared" si="131"/>
        <v>0</v>
      </c>
      <c r="R701" t="s">
        <v>707</v>
      </c>
    </row>
    <row r="702" spans="1:18" x14ac:dyDescent="0.25">
      <c r="A702" s="8">
        <v>43337.872766203713</v>
      </c>
      <c r="B702" s="9">
        <f t="shared" si="126"/>
        <v>0</v>
      </c>
      <c r="C702" s="10" t="b">
        <f t="shared" si="120"/>
        <v>1</v>
      </c>
      <c r="D702" s="10" t="b">
        <f t="shared" si="121"/>
        <v>0</v>
      </c>
      <c r="E702" s="9" t="e">
        <f t="shared" si="127"/>
        <v>#VALUE!</v>
      </c>
      <c r="F702" s="11" t="e">
        <f t="shared" si="122"/>
        <v>#VALUE!</v>
      </c>
      <c r="G702" s="10" t="b">
        <f t="shared" si="128"/>
        <v>1</v>
      </c>
      <c r="H702" s="11">
        <f xml:space="preserve"> created_at - HLOOKUP(YEAR(created_at),[1]!Start_Dates,3,0)</f>
        <v>2.872766203712672</v>
      </c>
      <c r="I702" s="10" t="str">
        <f t="shared" si="123"/>
        <v>Yes</v>
      </c>
      <c r="J702" s="9">
        <f t="shared" si="124"/>
        <v>2018</v>
      </c>
      <c r="K702" s="9">
        <f t="shared" si="131"/>
        <v>0</v>
      </c>
      <c r="L702" s="9">
        <f t="shared" si="131"/>
        <v>0</v>
      </c>
      <c r="M702" s="9">
        <f t="shared" si="131"/>
        <v>0</v>
      </c>
      <c r="N702" s="9">
        <f t="shared" si="131"/>
        <v>0</v>
      </c>
      <c r="O702" s="9">
        <f t="shared" si="131"/>
        <v>0</v>
      </c>
      <c r="P702" s="9">
        <f t="shared" si="131"/>
        <v>0</v>
      </c>
      <c r="Q702" s="9">
        <f t="shared" si="131"/>
        <v>0</v>
      </c>
      <c r="R702" t="s">
        <v>708</v>
      </c>
    </row>
    <row r="703" spans="1:18" x14ac:dyDescent="0.25">
      <c r="A703" s="8">
        <v>43337.920081018521</v>
      </c>
      <c r="B703" s="9">
        <f t="shared" si="126"/>
        <v>0</v>
      </c>
      <c r="C703" s="10" t="b">
        <f t="shared" si="120"/>
        <v>1</v>
      </c>
      <c r="D703" s="10" t="b">
        <f t="shared" si="121"/>
        <v>0</v>
      </c>
      <c r="E703" s="9" t="e">
        <f t="shared" si="127"/>
        <v>#VALUE!</v>
      </c>
      <c r="F703" s="11" t="e">
        <f t="shared" si="122"/>
        <v>#VALUE!</v>
      </c>
      <c r="G703" s="10" t="b">
        <f t="shared" si="128"/>
        <v>0</v>
      </c>
      <c r="H703" s="11">
        <f xml:space="preserve"> created_at - HLOOKUP(YEAR(created_at),[1]!Start_Dates,3,0)</f>
        <v>2.9200810185211594</v>
      </c>
      <c r="I703" s="10" t="str">
        <f t="shared" si="123"/>
        <v>Yes</v>
      </c>
      <c r="J703" s="9">
        <f t="shared" si="124"/>
        <v>2018</v>
      </c>
      <c r="K703" s="9">
        <f t="shared" si="131"/>
        <v>0</v>
      </c>
      <c r="L703" s="9">
        <f t="shared" si="131"/>
        <v>0</v>
      </c>
      <c r="M703" s="9">
        <f t="shared" si="131"/>
        <v>0</v>
      </c>
      <c r="N703" s="9">
        <f t="shared" si="131"/>
        <v>0</v>
      </c>
      <c r="O703" s="9">
        <f t="shared" si="131"/>
        <v>0</v>
      </c>
      <c r="P703" s="9">
        <f t="shared" si="131"/>
        <v>0</v>
      </c>
      <c r="Q703" s="9">
        <f t="shared" si="131"/>
        <v>0</v>
      </c>
      <c r="R703" t="s">
        <v>709</v>
      </c>
    </row>
    <row r="704" spans="1:18" x14ac:dyDescent="0.25">
      <c r="A704" s="8">
        <v>43337.923009259262</v>
      </c>
      <c r="B704" s="9">
        <f t="shared" si="126"/>
        <v>0</v>
      </c>
      <c r="C704" s="10" t="b">
        <f t="shared" si="120"/>
        <v>0</v>
      </c>
      <c r="D704" s="10" t="b">
        <f t="shared" si="121"/>
        <v>0</v>
      </c>
      <c r="E704" s="9" t="e">
        <f t="shared" si="127"/>
        <v>#VALUE!</v>
      </c>
      <c r="F704" s="11" t="e">
        <f t="shared" si="122"/>
        <v>#VALUE!</v>
      </c>
      <c r="G704" s="10" t="b">
        <f t="shared" si="128"/>
        <v>0</v>
      </c>
      <c r="H704" s="11">
        <f xml:space="preserve"> created_at - HLOOKUP(YEAR(created_at),[1]!Start_Dates,3,0)</f>
        <v>2.9230092592624715</v>
      </c>
      <c r="I704" s="10" t="str">
        <f t="shared" si="123"/>
        <v>No</v>
      </c>
      <c r="J704" s="9">
        <f t="shared" si="124"/>
        <v>2018</v>
      </c>
      <c r="K704" s="9">
        <f t="shared" si="131"/>
        <v>0</v>
      </c>
      <c r="L704" s="9">
        <f t="shared" si="131"/>
        <v>0</v>
      </c>
      <c r="M704" s="9">
        <f t="shared" si="131"/>
        <v>0</v>
      </c>
      <c r="N704" s="9">
        <f t="shared" si="131"/>
        <v>0</v>
      </c>
      <c r="O704" s="9">
        <f t="shared" si="131"/>
        <v>0</v>
      </c>
      <c r="P704" s="9">
        <f t="shared" si="131"/>
        <v>0</v>
      </c>
      <c r="Q704" s="9">
        <f t="shared" si="131"/>
        <v>0</v>
      </c>
      <c r="R704" t="s">
        <v>710</v>
      </c>
    </row>
    <row r="705" spans="1:18" x14ac:dyDescent="0.25">
      <c r="A705" s="8">
        <v>43337.94222222222</v>
      </c>
      <c r="B705" s="9">
        <f t="shared" si="126"/>
        <v>0</v>
      </c>
      <c r="C705" s="10" t="b">
        <f t="shared" si="120"/>
        <v>0</v>
      </c>
      <c r="D705" s="10" t="b">
        <f t="shared" si="121"/>
        <v>0</v>
      </c>
      <c r="E705" s="9" t="e">
        <f t="shared" si="127"/>
        <v>#VALUE!</v>
      </c>
      <c r="F705" s="11" t="e">
        <f t="shared" si="122"/>
        <v>#VALUE!</v>
      </c>
      <c r="G705" s="10" t="b">
        <f t="shared" si="128"/>
        <v>0</v>
      </c>
      <c r="H705" s="11">
        <f xml:space="preserve"> created_at - HLOOKUP(YEAR(created_at),[1]!Start_Dates,3,0)</f>
        <v>2.9422222222201526</v>
      </c>
      <c r="I705" s="10" t="str">
        <f t="shared" si="123"/>
        <v>No</v>
      </c>
      <c r="J705" s="9">
        <f t="shared" si="124"/>
        <v>2018</v>
      </c>
      <c r="K705" s="9">
        <f t="shared" si="131"/>
        <v>0</v>
      </c>
      <c r="L705" s="9">
        <f t="shared" si="131"/>
        <v>0</v>
      </c>
      <c r="M705" s="9">
        <f t="shared" si="131"/>
        <v>0</v>
      </c>
      <c r="N705" s="9">
        <f t="shared" si="131"/>
        <v>0</v>
      </c>
      <c r="O705" s="9">
        <f t="shared" si="131"/>
        <v>0</v>
      </c>
      <c r="P705" s="9">
        <f t="shared" si="131"/>
        <v>0</v>
      </c>
      <c r="Q705" s="9">
        <f t="shared" si="131"/>
        <v>0</v>
      </c>
      <c r="R705" t="s">
        <v>711</v>
      </c>
    </row>
    <row r="706" spans="1:18" x14ac:dyDescent="0.25">
      <c r="A706" s="8">
        <v>43337.964039351849</v>
      </c>
      <c r="B706" s="9">
        <f t="shared" si="126"/>
        <v>3</v>
      </c>
      <c r="C706" s="10" t="b">
        <f t="shared" ref="C706:C769" si="132">ISNUMBER(SEARCH("hour",R706))</f>
        <v>1</v>
      </c>
      <c r="D706" s="10" t="b">
        <f t="shared" ref="D706:D769" si="133">ISNUMBER(SEARCH("to wadsworth",R706))</f>
        <v>0</v>
      </c>
      <c r="E706" s="9">
        <f t="shared" si="127"/>
        <v>3</v>
      </c>
      <c r="F706" s="11" t="e">
        <f t="shared" ref="F706:F769" si="134">IF(E706&lt;&gt;"", VALUE(LEFT(E706,FIND(" ",E706)-1)),0)</f>
        <v>#VALUE!</v>
      </c>
      <c r="G706" s="10" t="b">
        <f t="shared" si="128"/>
        <v>0</v>
      </c>
      <c r="H706" s="11">
        <f xml:space="preserve"> created_at - HLOOKUP(YEAR(created_at),[1]!Start_Dates,3,0)</f>
        <v>2.9640393518493511</v>
      </c>
      <c r="I706" s="10" t="str">
        <f t="shared" ref="I706:I769" si="135">IF(ISERR(SEARCH("hour",R706)), "No", "Yes")</f>
        <v>Yes</v>
      </c>
      <c r="J706" s="9">
        <f t="shared" ref="J706:J769" si="136">YEAR(A706)</f>
        <v>2018</v>
      </c>
      <c r="K706" s="9">
        <f t="shared" ref="K706:Q721" si="137">IF(Data_Year = K$1, Hours_Wait, 0)</f>
        <v>0</v>
      </c>
      <c r="L706" s="9">
        <f t="shared" si="137"/>
        <v>0</v>
      </c>
      <c r="M706" s="9">
        <f t="shared" si="137"/>
        <v>0</v>
      </c>
      <c r="N706" s="9">
        <f t="shared" si="137"/>
        <v>0</v>
      </c>
      <c r="O706" s="9">
        <f t="shared" si="137"/>
        <v>3</v>
      </c>
      <c r="P706" s="9">
        <f t="shared" si="137"/>
        <v>0</v>
      </c>
      <c r="Q706" s="9">
        <f t="shared" si="137"/>
        <v>0</v>
      </c>
      <c r="R706" t="s">
        <v>712</v>
      </c>
    </row>
    <row r="707" spans="1:18" x14ac:dyDescent="0.25">
      <c r="A707" s="8">
        <v>43337.996967592589</v>
      </c>
      <c r="B707" s="9">
        <f t="shared" ref="B707:B770" si="138">IF(ISNUMBER(E707), E707, 0)</f>
        <v>0</v>
      </c>
      <c r="C707" s="10" t="b">
        <f t="shared" si="132"/>
        <v>1</v>
      </c>
      <c r="D707" s="10" t="b">
        <f t="shared" si="133"/>
        <v>0</v>
      </c>
      <c r="E707" s="9" t="e">
        <f t="shared" ref="E707:E770" si="139" xml:space="preserve"> ABS(VALUE(MID(R707, (SEARCH("hour", R707) - 3), 2)))</f>
        <v>#VALUE!</v>
      </c>
      <c r="F707" s="11" t="e">
        <f t="shared" si="134"/>
        <v>#VALUE!</v>
      </c>
      <c r="G707" s="10" t="b">
        <f t="shared" ref="G707:G770" si="140">OR(ISNUMBER(SEARCH("clear", R707)), ISNUMBER(SEARCH("no wait", R707)))</f>
        <v>0</v>
      </c>
      <c r="H707" s="11">
        <f xml:space="preserve"> created_at - HLOOKUP(YEAR(created_at),[1]!Start_Dates,3,0)</f>
        <v>2.996967592589499</v>
      </c>
      <c r="I707" s="10" t="str">
        <f t="shared" si="135"/>
        <v>Yes</v>
      </c>
      <c r="J707" s="9">
        <f t="shared" si="136"/>
        <v>2018</v>
      </c>
      <c r="K707" s="9">
        <f t="shared" si="137"/>
        <v>0</v>
      </c>
      <c r="L707" s="9">
        <f t="shared" si="137"/>
        <v>0</v>
      </c>
      <c r="M707" s="9">
        <f t="shared" si="137"/>
        <v>0</v>
      </c>
      <c r="N707" s="9">
        <f t="shared" si="137"/>
        <v>0</v>
      </c>
      <c r="O707" s="9">
        <f t="shared" si="137"/>
        <v>0</v>
      </c>
      <c r="P707" s="9">
        <f t="shared" si="137"/>
        <v>0</v>
      </c>
      <c r="Q707" s="9">
        <f t="shared" si="137"/>
        <v>0</v>
      </c>
      <c r="R707" t="s">
        <v>713</v>
      </c>
    </row>
    <row r="708" spans="1:18" x14ac:dyDescent="0.25">
      <c r="A708" s="8">
        <v>43338.04414351852</v>
      </c>
      <c r="B708" s="9">
        <f t="shared" si="138"/>
        <v>2</v>
      </c>
      <c r="C708" s="10" t="b">
        <f t="shared" si="132"/>
        <v>1</v>
      </c>
      <c r="D708" s="10" t="b">
        <f t="shared" si="133"/>
        <v>0</v>
      </c>
      <c r="E708" s="9">
        <f t="shared" si="139"/>
        <v>2</v>
      </c>
      <c r="F708" s="11" t="e">
        <f t="shared" si="134"/>
        <v>#VALUE!</v>
      </c>
      <c r="G708" s="10" t="b">
        <f t="shared" si="140"/>
        <v>0</v>
      </c>
      <c r="H708" s="11">
        <f xml:space="preserve"> created_at - HLOOKUP(YEAR(created_at),[1]!Start_Dates,3,0)</f>
        <v>3.0441435185202863</v>
      </c>
      <c r="I708" s="10" t="str">
        <f t="shared" si="135"/>
        <v>Yes</v>
      </c>
      <c r="J708" s="9">
        <f t="shared" si="136"/>
        <v>2018</v>
      </c>
      <c r="K708" s="9">
        <f t="shared" si="137"/>
        <v>0</v>
      </c>
      <c r="L708" s="9">
        <f t="shared" si="137"/>
        <v>0</v>
      </c>
      <c r="M708" s="9">
        <f t="shared" si="137"/>
        <v>0</v>
      </c>
      <c r="N708" s="9">
        <f t="shared" si="137"/>
        <v>0</v>
      </c>
      <c r="O708" s="9">
        <f t="shared" si="137"/>
        <v>2</v>
      </c>
      <c r="P708" s="9">
        <f t="shared" si="137"/>
        <v>0</v>
      </c>
      <c r="Q708" s="9">
        <f t="shared" si="137"/>
        <v>0</v>
      </c>
      <c r="R708" t="s">
        <v>714</v>
      </c>
    </row>
    <row r="709" spans="1:18" x14ac:dyDescent="0.25">
      <c r="A709" s="8">
        <v>43338.087858796287</v>
      </c>
      <c r="B709" s="9">
        <f t="shared" si="138"/>
        <v>3</v>
      </c>
      <c r="C709" s="10" t="b">
        <f t="shared" si="132"/>
        <v>1</v>
      </c>
      <c r="D709" s="10" t="b">
        <f t="shared" si="133"/>
        <v>0</v>
      </c>
      <c r="E709" s="9">
        <f t="shared" si="139"/>
        <v>3</v>
      </c>
      <c r="F709" s="11" t="e">
        <f t="shared" si="134"/>
        <v>#VALUE!</v>
      </c>
      <c r="G709" s="10" t="b">
        <f t="shared" si="140"/>
        <v>0</v>
      </c>
      <c r="H709" s="11">
        <f xml:space="preserve"> created_at - HLOOKUP(YEAR(created_at),[1]!Start_Dates,3,0)</f>
        <v>3.087858796287037</v>
      </c>
      <c r="I709" s="10" t="str">
        <f t="shared" si="135"/>
        <v>Yes</v>
      </c>
      <c r="J709" s="9">
        <f t="shared" si="136"/>
        <v>2018</v>
      </c>
      <c r="K709" s="9">
        <f t="shared" si="137"/>
        <v>0</v>
      </c>
      <c r="L709" s="9">
        <f t="shared" si="137"/>
        <v>0</v>
      </c>
      <c r="M709" s="9">
        <f t="shared" si="137"/>
        <v>0</v>
      </c>
      <c r="N709" s="9">
        <f t="shared" si="137"/>
        <v>0</v>
      </c>
      <c r="O709" s="9">
        <f t="shared" si="137"/>
        <v>3</v>
      </c>
      <c r="P709" s="9">
        <f t="shared" si="137"/>
        <v>0</v>
      </c>
      <c r="Q709" s="9">
        <f t="shared" si="137"/>
        <v>0</v>
      </c>
      <c r="R709" t="s">
        <v>715</v>
      </c>
    </row>
    <row r="710" spans="1:18" x14ac:dyDescent="0.25">
      <c r="A710" s="8">
        <v>43338.12667824074</v>
      </c>
      <c r="B710" s="9">
        <f t="shared" si="138"/>
        <v>2</v>
      </c>
      <c r="C710" s="10" t="b">
        <f t="shared" si="132"/>
        <v>1</v>
      </c>
      <c r="D710" s="10" t="b">
        <f t="shared" si="133"/>
        <v>0</v>
      </c>
      <c r="E710" s="9">
        <f t="shared" si="139"/>
        <v>2</v>
      </c>
      <c r="F710" s="11" t="e">
        <f t="shared" si="134"/>
        <v>#VALUE!</v>
      </c>
      <c r="G710" s="10" t="b">
        <f t="shared" si="140"/>
        <v>0</v>
      </c>
      <c r="H710" s="11">
        <f xml:space="preserve"> created_at - HLOOKUP(YEAR(created_at),[1]!Start_Dates,3,0)</f>
        <v>3.1266782407401479</v>
      </c>
      <c r="I710" s="10" t="str">
        <f t="shared" si="135"/>
        <v>Yes</v>
      </c>
      <c r="J710" s="9">
        <f t="shared" si="136"/>
        <v>2018</v>
      </c>
      <c r="K710" s="9">
        <f t="shared" si="137"/>
        <v>0</v>
      </c>
      <c r="L710" s="9">
        <f t="shared" si="137"/>
        <v>0</v>
      </c>
      <c r="M710" s="9">
        <f t="shared" si="137"/>
        <v>0</v>
      </c>
      <c r="N710" s="9">
        <f t="shared" si="137"/>
        <v>0</v>
      </c>
      <c r="O710" s="9">
        <f t="shared" si="137"/>
        <v>2</v>
      </c>
      <c r="P710" s="9">
        <f t="shared" si="137"/>
        <v>0</v>
      </c>
      <c r="Q710" s="9">
        <f t="shared" si="137"/>
        <v>0</v>
      </c>
      <c r="R710" t="s">
        <v>716</v>
      </c>
    </row>
    <row r="711" spans="1:18" x14ac:dyDescent="0.25">
      <c r="A711" s="8">
        <v>43338.169918981483</v>
      </c>
      <c r="B711" s="9">
        <f t="shared" si="138"/>
        <v>2</v>
      </c>
      <c r="C711" s="10" t="b">
        <f t="shared" si="132"/>
        <v>1</v>
      </c>
      <c r="D711" s="10" t="b">
        <f t="shared" si="133"/>
        <v>0</v>
      </c>
      <c r="E711" s="9">
        <f t="shared" si="139"/>
        <v>2</v>
      </c>
      <c r="F711" s="11" t="e">
        <f t="shared" si="134"/>
        <v>#VALUE!</v>
      </c>
      <c r="G711" s="10" t="b">
        <f t="shared" si="140"/>
        <v>0</v>
      </c>
      <c r="H711" s="11">
        <f xml:space="preserve"> created_at - HLOOKUP(YEAR(created_at),[1]!Start_Dates,3,0)</f>
        <v>3.1699189814826241</v>
      </c>
      <c r="I711" s="10" t="str">
        <f t="shared" si="135"/>
        <v>Yes</v>
      </c>
      <c r="J711" s="9">
        <f t="shared" si="136"/>
        <v>2018</v>
      </c>
      <c r="K711" s="9">
        <f t="shared" si="137"/>
        <v>0</v>
      </c>
      <c r="L711" s="9">
        <f t="shared" si="137"/>
        <v>0</v>
      </c>
      <c r="M711" s="9">
        <f t="shared" si="137"/>
        <v>0</v>
      </c>
      <c r="N711" s="9">
        <f t="shared" si="137"/>
        <v>0</v>
      </c>
      <c r="O711" s="9">
        <f t="shared" si="137"/>
        <v>2</v>
      </c>
      <c r="P711" s="9">
        <f t="shared" si="137"/>
        <v>0</v>
      </c>
      <c r="Q711" s="9">
        <f t="shared" si="137"/>
        <v>0</v>
      </c>
      <c r="R711" t="s">
        <v>717</v>
      </c>
    </row>
    <row r="712" spans="1:18" x14ac:dyDescent="0.25">
      <c r="A712" s="8">
        <v>43338.218206018522</v>
      </c>
      <c r="B712" s="9">
        <f t="shared" si="138"/>
        <v>0</v>
      </c>
      <c r="C712" s="10" t="b">
        <f t="shared" si="132"/>
        <v>0</v>
      </c>
      <c r="D712" s="10" t="b">
        <f t="shared" si="133"/>
        <v>0</v>
      </c>
      <c r="E712" s="9" t="e">
        <f t="shared" si="139"/>
        <v>#VALUE!</v>
      </c>
      <c r="F712" s="11" t="e">
        <f t="shared" si="134"/>
        <v>#VALUE!</v>
      </c>
      <c r="G712" s="10" t="b">
        <f t="shared" si="140"/>
        <v>0</v>
      </c>
      <c r="H712" s="11">
        <f xml:space="preserve"> created_at - HLOOKUP(YEAR(created_at),[1]!Start_Dates,3,0)</f>
        <v>3.2182060185223236</v>
      </c>
      <c r="I712" s="10" t="str">
        <f t="shared" si="135"/>
        <v>No</v>
      </c>
      <c r="J712" s="9">
        <f t="shared" si="136"/>
        <v>2018</v>
      </c>
      <c r="K712" s="9">
        <f t="shared" si="137"/>
        <v>0</v>
      </c>
      <c r="L712" s="9">
        <f t="shared" si="137"/>
        <v>0</v>
      </c>
      <c r="M712" s="9">
        <f t="shared" si="137"/>
        <v>0</v>
      </c>
      <c r="N712" s="9">
        <f t="shared" si="137"/>
        <v>0</v>
      </c>
      <c r="O712" s="9">
        <f t="shared" si="137"/>
        <v>0</v>
      </c>
      <c r="P712" s="9">
        <f t="shared" si="137"/>
        <v>0</v>
      </c>
      <c r="Q712" s="9">
        <f t="shared" si="137"/>
        <v>0</v>
      </c>
      <c r="R712" t="s">
        <v>718</v>
      </c>
    </row>
    <row r="713" spans="1:18" x14ac:dyDescent="0.25">
      <c r="A713" s="8">
        <v>43338.25608796296</v>
      </c>
      <c r="B713" s="9">
        <f t="shared" si="138"/>
        <v>2</v>
      </c>
      <c r="C713" s="10" t="b">
        <f t="shared" si="132"/>
        <v>1</v>
      </c>
      <c r="D713" s="10" t="b">
        <f t="shared" si="133"/>
        <v>0</v>
      </c>
      <c r="E713" s="9">
        <f t="shared" si="139"/>
        <v>2</v>
      </c>
      <c r="F713" s="11" t="e">
        <f t="shared" si="134"/>
        <v>#VALUE!</v>
      </c>
      <c r="G713" s="10" t="b">
        <f t="shared" si="140"/>
        <v>0</v>
      </c>
      <c r="H713" s="11">
        <f xml:space="preserve"> created_at - HLOOKUP(YEAR(created_at),[1]!Start_Dates,3,0)</f>
        <v>3.2560879629600095</v>
      </c>
      <c r="I713" s="10" t="str">
        <f t="shared" si="135"/>
        <v>Yes</v>
      </c>
      <c r="J713" s="9">
        <f t="shared" si="136"/>
        <v>2018</v>
      </c>
      <c r="K713" s="9">
        <f t="shared" si="137"/>
        <v>0</v>
      </c>
      <c r="L713" s="9">
        <f t="shared" si="137"/>
        <v>0</v>
      </c>
      <c r="M713" s="9">
        <f t="shared" si="137"/>
        <v>0</v>
      </c>
      <c r="N713" s="9">
        <f t="shared" si="137"/>
        <v>0</v>
      </c>
      <c r="O713" s="9">
        <f t="shared" si="137"/>
        <v>2</v>
      </c>
      <c r="P713" s="9">
        <f t="shared" si="137"/>
        <v>0</v>
      </c>
      <c r="Q713" s="9">
        <f t="shared" si="137"/>
        <v>0</v>
      </c>
      <c r="R713" t="s">
        <v>719</v>
      </c>
    </row>
    <row r="714" spans="1:18" x14ac:dyDescent="0.25">
      <c r="A714" s="8">
        <v>43338.282731481479</v>
      </c>
      <c r="B714" s="9">
        <f t="shared" si="138"/>
        <v>0</v>
      </c>
      <c r="C714" s="10" t="b">
        <f t="shared" si="132"/>
        <v>0</v>
      </c>
      <c r="D714" s="10" t="b">
        <f t="shared" si="133"/>
        <v>0</v>
      </c>
      <c r="E714" s="9" t="e">
        <f t="shared" si="139"/>
        <v>#VALUE!</v>
      </c>
      <c r="F714" s="11" t="e">
        <f t="shared" si="134"/>
        <v>#VALUE!</v>
      </c>
      <c r="G714" s="10" t="b">
        <f t="shared" si="140"/>
        <v>0</v>
      </c>
      <c r="H714" s="11">
        <f xml:space="preserve"> created_at - HLOOKUP(YEAR(created_at),[1]!Start_Dates,3,0)</f>
        <v>3.2827314814785495</v>
      </c>
      <c r="I714" s="10" t="str">
        <f t="shared" si="135"/>
        <v>No</v>
      </c>
      <c r="J714" s="9">
        <f t="shared" si="136"/>
        <v>2018</v>
      </c>
      <c r="K714" s="9">
        <f t="shared" si="137"/>
        <v>0</v>
      </c>
      <c r="L714" s="9">
        <f t="shared" si="137"/>
        <v>0</v>
      </c>
      <c r="M714" s="9">
        <f t="shared" si="137"/>
        <v>0</v>
      </c>
      <c r="N714" s="9">
        <f t="shared" si="137"/>
        <v>0</v>
      </c>
      <c r="O714" s="9">
        <f t="shared" si="137"/>
        <v>0</v>
      </c>
      <c r="P714" s="9">
        <f t="shared" si="137"/>
        <v>0</v>
      </c>
      <c r="Q714" s="9">
        <f t="shared" si="137"/>
        <v>0</v>
      </c>
      <c r="R714" t="s">
        <v>720</v>
      </c>
    </row>
    <row r="715" spans="1:18" x14ac:dyDescent="0.25">
      <c r="A715" s="8">
        <v>43338.309664351851</v>
      </c>
      <c r="B715" s="9">
        <f t="shared" si="138"/>
        <v>0</v>
      </c>
      <c r="C715" s="10" t="b">
        <f t="shared" si="132"/>
        <v>0</v>
      </c>
      <c r="D715" s="10" t="b">
        <f t="shared" si="133"/>
        <v>0</v>
      </c>
      <c r="E715" s="9" t="e">
        <f t="shared" si="139"/>
        <v>#VALUE!</v>
      </c>
      <c r="F715" s="11" t="e">
        <f t="shared" si="134"/>
        <v>#VALUE!</v>
      </c>
      <c r="G715" s="10" t="b">
        <f t="shared" si="140"/>
        <v>0</v>
      </c>
      <c r="H715" s="11">
        <f xml:space="preserve"> created_at - HLOOKUP(YEAR(created_at),[1]!Start_Dates,3,0)</f>
        <v>3.3096643518510973</v>
      </c>
      <c r="I715" s="10" t="str">
        <f t="shared" si="135"/>
        <v>No</v>
      </c>
      <c r="J715" s="9">
        <f t="shared" si="136"/>
        <v>2018</v>
      </c>
      <c r="K715" s="9">
        <f t="shared" si="137"/>
        <v>0</v>
      </c>
      <c r="L715" s="9">
        <f t="shared" si="137"/>
        <v>0</v>
      </c>
      <c r="M715" s="9">
        <f t="shared" si="137"/>
        <v>0</v>
      </c>
      <c r="N715" s="9">
        <f t="shared" si="137"/>
        <v>0</v>
      </c>
      <c r="O715" s="9">
        <f t="shared" si="137"/>
        <v>0</v>
      </c>
      <c r="P715" s="9">
        <f t="shared" si="137"/>
        <v>0</v>
      </c>
      <c r="Q715" s="9">
        <f t="shared" si="137"/>
        <v>0</v>
      </c>
      <c r="R715" t="s">
        <v>721</v>
      </c>
    </row>
    <row r="716" spans="1:18" x14ac:dyDescent="0.25">
      <c r="A716" s="8">
        <v>43338.332662037043</v>
      </c>
      <c r="B716" s="9">
        <f t="shared" si="138"/>
        <v>3</v>
      </c>
      <c r="C716" s="10" t="b">
        <f t="shared" si="132"/>
        <v>1</v>
      </c>
      <c r="D716" s="10" t="b">
        <f t="shared" si="133"/>
        <v>0</v>
      </c>
      <c r="E716" s="9">
        <f t="shared" si="139"/>
        <v>3</v>
      </c>
      <c r="F716" s="11" t="e">
        <f t="shared" si="134"/>
        <v>#VALUE!</v>
      </c>
      <c r="G716" s="10" t="b">
        <f t="shared" si="140"/>
        <v>0</v>
      </c>
      <c r="H716" s="11">
        <f xml:space="preserve"> created_at - HLOOKUP(YEAR(created_at),[1]!Start_Dates,3,0)</f>
        <v>3.3326620370426099</v>
      </c>
      <c r="I716" s="10" t="str">
        <f t="shared" si="135"/>
        <v>Yes</v>
      </c>
      <c r="J716" s="9">
        <f t="shared" si="136"/>
        <v>2018</v>
      </c>
      <c r="K716" s="9">
        <f t="shared" si="137"/>
        <v>0</v>
      </c>
      <c r="L716" s="9">
        <f t="shared" si="137"/>
        <v>0</v>
      </c>
      <c r="M716" s="9">
        <f t="shared" si="137"/>
        <v>0</v>
      </c>
      <c r="N716" s="9">
        <f t="shared" si="137"/>
        <v>0</v>
      </c>
      <c r="O716" s="9">
        <f t="shared" si="137"/>
        <v>3</v>
      </c>
      <c r="P716" s="9">
        <f t="shared" si="137"/>
        <v>0</v>
      </c>
      <c r="Q716" s="9">
        <f t="shared" si="137"/>
        <v>0</v>
      </c>
      <c r="R716" t="s">
        <v>722</v>
      </c>
    </row>
    <row r="717" spans="1:18" x14ac:dyDescent="0.25">
      <c r="A717" s="8">
        <v>43338.334351851852</v>
      </c>
      <c r="B717" s="9">
        <f t="shared" si="138"/>
        <v>0</v>
      </c>
      <c r="C717" s="10" t="b">
        <f t="shared" si="132"/>
        <v>0</v>
      </c>
      <c r="D717" s="10" t="b">
        <f t="shared" si="133"/>
        <v>0</v>
      </c>
      <c r="E717" s="9" t="e">
        <f t="shared" si="139"/>
        <v>#VALUE!</v>
      </c>
      <c r="F717" s="11" t="e">
        <f t="shared" si="134"/>
        <v>#VALUE!</v>
      </c>
      <c r="G717" s="10" t="b">
        <f t="shared" si="140"/>
        <v>0</v>
      </c>
      <c r="H717" s="11">
        <f xml:space="preserve"> created_at - HLOOKUP(YEAR(created_at),[1]!Start_Dates,3,0)</f>
        <v>3.3343518518522615</v>
      </c>
      <c r="I717" s="10" t="str">
        <f t="shared" si="135"/>
        <v>No</v>
      </c>
      <c r="J717" s="9">
        <f t="shared" si="136"/>
        <v>2018</v>
      </c>
      <c r="K717" s="9">
        <f t="shared" si="137"/>
        <v>0</v>
      </c>
      <c r="L717" s="9">
        <f t="shared" si="137"/>
        <v>0</v>
      </c>
      <c r="M717" s="9">
        <f t="shared" si="137"/>
        <v>0</v>
      </c>
      <c r="N717" s="9">
        <f t="shared" si="137"/>
        <v>0</v>
      </c>
      <c r="O717" s="9">
        <f t="shared" si="137"/>
        <v>0</v>
      </c>
      <c r="P717" s="9">
        <f t="shared" si="137"/>
        <v>0</v>
      </c>
      <c r="Q717" s="9">
        <f t="shared" si="137"/>
        <v>0</v>
      </c>
      <c r="R717" t="s">
        <v>723</v>
      </c>
    </row>
    <row r="718" spans="1:18" x14ac:dyDescent="0.25">
      <c r="A718" s="8">
        <v>43338.380706018521</v>
      </c>
      <c r="B718" s="9">
        <f t="shared" si="138"/>
        <v>3</v>
      </c>
      <c r="C718" s="10" t="b">
        <f t="shared" si="132"/>
        <v>1</v>
      </c>
      <c r="D718" s="10" t="b">
        <f t="shared" si="133"/>
        <v>0</v>
      </c>
      <c r="E718" s="9">
        <f t="shared" si="139"/>
        <v>3</v>
      </c>
      <c r="F718" s="11" t="e">
        <f t="shared" si="134"/>
        <v>#VALUE!</v>
      </c>
      <c r="G718" s="10" t="b">
        <f t="shared" si="140"/>
        <v>1</v>
      </c>
      <c r="H718" s="11">
        <f xml:space="preserve"> created_at - HLOOKUP(YEAR(created_at),[1]!Start_Dates,3,0)</f>
        <v>3.3807060185208684</v>
      </c>
      <c r="I718" s="10" t="str">
        <f t="shared" si="135"/>
        <v>Yes</v>
      </c>
      <c r="J718" s="9">
        <f t="shared" si="136"/>
        <v>2018</v>
      </c>
      <c r="K718" s="9">
        <f t="shared" si="137"/>
        <v>0</v>
      </c>
      <c r="L718" s="9">
        <f t="shared" si="137"/>
        <v>0</v>
      </c>
      <c r="M718" s="9">
        <f t="shared" si="137"/>
        <v>0</v>
      </c>
      <c r="N718" s="9">
        <f t="shared" si="137"/>
        <v>0</v>
      </c>
      <c r="O718" s="9">
        <f t="shared" si="137"/>
        <v>3</v>
      </c>
      <c r="P718" s="9">
        <f t="shared" si="137"/>
        <v>0</v>
      </c>
      <c r="Q718" s="9">
        <f t="shared" si="137"/>
        <v>0</v>
      </c>
      <c r="R718" t="s">
        <v>724</v>
      </c>
    </row>
    <row r="719" spans="1:18" x14ac:dyDescent="0.25">
      <c r="A719" s="8">
        <v>43338.420520833337</v>
      </c>
      <c r="B719" s="9">
        <f t="shared" si="138"/>
        <v>0</v>
      </c>
      <c r="C719" s="10" t="b">
        <f t="shared" si="132"/>
        <v>1</v>
      </c>
      <c r="D719" s="10" t="b">
        <f t="shared" si="133"/>
        <v>0</v>
      </c>
      <c r="E719" s="9" t="e">
        <f t="shared" si="139"/>
        <v>#VALUE!</v>
      </c>
      <c r="F719" s="11" t="e">
        <f t="shared" si="134"/>
        <v>#VALUE!</v>
      </c>
      <c r="G719" s="10" t="b">
        <f t="shared" si="140"/>
        <v>0</v>
      </c>
      <c r="H719" s="11">
        <f xml:space="preserve"> created_at - HLOOKUP(YEAR(created_at),[1]!Start_Dates,3,0)</f>
        <v>3.4205208333369228</v>
      </c>
      <c r="I719" s="10" t="str">
        <f t="shared" si="135"/>
        <v>Yes</v>
      </c>
      <c r="J719" s="9">
        <f t="shared" si="136"/>
        <v>2018</v>
      </c>
      <c r="K719" s="9">
        <f t="shared" si="137"/>
        <v>0</v>
      </c>
      <c r="L719" s="9">
        <f t="shared" si="137"/>
        <v>0</v>
      </c>
      <c r="M719" s="9">
        <f t="shared" si="137"/>
        <v>0</v>
      </c>
      <c r="N719" s="9">
        <f t="shared" si="137"/>
        <v>0</v>
      </c>
      <c r="O719" s="9">
        <f t="shared" si="137"/>
        <v>0</v>
      </c>
      <c r="P719" s="9">
        <f t="shared" si="137"/>
        <v>0</v>
      </c>
      <c r="Q719" s="9">
        <f t="shared" si="137"/>
        <v>0</v>
      </c>
      <c r="R719" t="s">
        <v>725</v>
      </c>
    </row>
    <row r="720" spans="1:18" x14ac:dyDescent="0.25">
      <c r="A720" s="8">
        <v>43338.465509259258</v>
      </c>
      <c r="B720" s="9">
        <f t="shared" si="138"/>
        <v>2</v>
      </c>
      <c r="C720" s="10" t="b">
        <f t="shared" si="132"/>
        <v>1</v>
      </c>
      <c r="D720" s="10" t="b">
        <f t="shared" si="133"/>
        <v>0</v>
      </c>
      <c r="E720" s="9">
        <f t="shared" si="139"/>
        <v>2</v>
      </c>
      <c r="F720" s="11" t="e">
        <f t="shared" si="134"/>
        <v>#VALUE!</v>
      </c>
      <c r="G720" s="10" t="b">
        <f t="shared" si="140"/>
        <v>0</v>
      </c>
      <c r="H720" s="11">
        <f xml:space="preserve"> created_at - HLOOKUP(YEAR(created_at),[1]!Start_Dates,3,0)</f>
        <v>3.4655092592583969</v>
      </c>
      <c r="I720" s="10" t="str">
        <f t="shared" si="135"/>
        <v>Yes</v>
      </c>
      <c r="J720" s="9">
        <f t="shared" si="136"/>
        <v>2018</v>
      </c>
      <c r="K720" s="9">
        <f t="shared" si="137"/>
        <v>0</v>
      </c>
      <c r="L720" s="9">
        <f t="shared" si="137"/>
        <v>0</v>
      </c>
      <c r="M720" s="9">
        <f t="shared" si="137"/>
        <v>0</v>
      </c>
      <c r="N720" s="9">
        <f t="shared" si="137"/>
        <v>0</v>
      </c>
      <c r="O720" s="9">
        <f t="shared" si="137"/>
        <v>2</v>
      </c>
      <c r="P720" s="9">
        <f t="shared" si="137"/>
        <v>0</v>
      </c>
      <c r="Q720" s="9">
        <f t="shared" si="137"/>
        <v>0</v>
      </c>
      <c r="R720" t="s">
        <v>726</v>
      </c>
    </row>
    <row r="721" spans="1:18" x14ac:dyDescent="0.25">
      <c r="A721" s="8">
        <v>43338.471354166657</v>
      </c>
      <c r="B721" s="9">
        <f t="shared" si="138"/>
        <v>0</v>
      </c>
      <c r="C721" s="10" t="b">
        <f t="shared" si="132"/>
        <v>0</v>
      </c>
      <c r="D721" s="10" t="b">
        <f t="shared" si="133"/>
        <v>0</v>
      </c>
      <c r="E721" s="9" t="e">
        <f t="shared" si="139"/>
        <v>#VALUE!</v>
      </c>
      <c r="F721" s="11" t="e">
        <f t="shared" si="134"/>
        <v>#VALUE!</v>
      </c>
      <c r="G721" s="10" t="b">
        <f t="shared" si="140"/>
        <v>0</v>
      </c>
      <c r="H721" s="11">
        <f xml:space="preserve"> created_at - HLOOKUP(YEAR(created_at),[1]!Start_Dates,3,0)</f>
        <v>3.4713541666569654</v>
      </c>
      <c r="I721" s="10" t="str">
        <f t="shared" si="135"/>
        <v>No</v>
      </c>
      <c r="J721" s="9">
        <f t="shared" si="136"/>
        <v>2018</v>
      </c>
      <c r="K721" s="9">
        <f t="shared" si="137"/>
        <v>0</v>
      </c>
      <c r="L721" s="9">
        <f t="shared" si="137"/>
        <v>0</v>
      </c>
      <c r="M721" s="9">
        <f t="shared" si="137"/>
        <v>0</v>
      </c>
      <c r="N721" s="9">
        <f t="shared" si="137"/>
        <v>0</v>
      </c>
      <c r="O721" s="9">
        <f t="shared" si="137"/>
        <v>0</v>
      </c>
      <c r="P721" s="9">
        <f t="shared" si="137"/>
        <v>0</v>
      </c>
      <c r="Q721" s="9">
        <f t="shared" si="137"/>
        <v>0</v>
      </c>
      <c r="R721" t="s">
        <v>727</v>
      </c>
    </row>
    <row r="722" spans="1:18" x14ac:dyDescent="0.25">
      <c r="A722" s="8">
        <v>43338.505972222221</v>
      </c>
      <c r="B722" s="9">
        <f t="shared" si="138"/>
        <v>3</v>
      </c>
      <c r="C722" s="10" t="b">
        <f t="shared" si="132"/>
        <v>1</v>
      </c>
      <c r="D722" s="10" t="b">
        <f t="shared" si="133"/>
        <v>0</v>
      </c>
      <c r="E722" s="9">
        <f t="shared" si="139"/>
        <v>3</v>
      </c>
      <c r="F722" s="11" t="e">
        <f t="shared" si="134"/>
        <v>#VALUE!</v>
      </c>
      <c r="G722" s="10" t="b">
        <f t="shared" si="140"/>
        <v>0</v>
      </c>
      <c r="H722" s="11">
        <f xml:space="preserve"> created_at - HLOOKUP(YEAR(created_at),[1]!Start_Dates,3,0)</f>
        <v>3.5059722222213168</v>
      </c>
      <c r="I722" s="10" t="str">
        <f t="shared" si="135"/>
        <v>Yes</v>
      </c>
      <c r="J722" s="9">
        <f t="shared" si="136"/>
        <v>2018</v>
      </c>
      <c r="K722" s="9">
        <f t="shared" ref="K722:Q737" si="141">IF(Data_Year = K$1, Hours_Wait, 0)</f>
        <v>0</v>
      </c>
      <c r="L722" s="9">
        <f t="shared" si="141"/>
        <v>0</v>
      </c>
      <c r="M722" s="9">
        <f t="shared" si="141"/>
        <v>0</v>
      </c>
      <c r="N722" s="9">
        <f t="shared" si="141"/>
        <v>0</v>
      </c>
      <c r="O722" s="9">
        <f t="shared" si="141"/>
        <v>3</v>
      </c>
      <c r="P722" s="9">
        <f t="shared" si="141"/>
        <v>0</v>
      </c>
      <c r="Q722" s="9">
        <f t="shared" si="141"/>
        <v>0</v>
      </c>
      <c r="R722" t="s">
        <v>728</v>
      </c>
    </row>
    <row r="723" spans="1:18" x14ac:dyDescent="0.25">
      <c r="A723" s="8">
        <v>43338.545092592591</v>
      </c>
      <c r="B723" s="9">
        <f t="shared" si="138"/>
        <v>3</v>
      </c>
      <c r="C723" s="10" t="b">
        <f t="shared" si="132"/>
        <v>1</v>
      </c>
      <c r="D723" s="10" t="b">
        <f t="shared" si="133"/>
        <v>0</v>
      </c>
      <c r="E723" s="9">
        <f t="shared" si="139"/>
        <v>3</v>
      </c>
      <c r="F723" s="11" t="e">
        <f t="shared" si="134"/>
        <v>#VALUE!</v>
      </c>
      <c r="G723" s="10" t="b">
        <f t="shared" si="140"/>
        <v>0</v>
      </c>
      <c r="H723" s="11">
        <f xml:space="preserve"> created_at - HLOOKUP(YEAR(created_at),[1]!Start_Dates,3,0)</f>
        <v>3.5450925925906631</v>
      </c>
      <c r="I723" s="10" t="str">
        <f t="shared" si="135"/>
        <v>Yes</v>
      </c>
      <c r="J723" s="9">
        <f t="shared" si="136"/>
        <v>2018</v>
      </c>
      <c r="K723" s="9">
        <f t="shared" si="141"/>
        <v>0</v>
      </c>
      <c r="L723" s="9">
        <f t="shared" si="141"/>
        <v>0</v>
      </c>
      <c r="M723" s="9">
        <f t="shared" si="141"/>
        <v>0</v>
      </c>
      <c r="N723" s="9">
        <f t="shared" si="141"/>
        <v>0</v>
      </c>
      <c r="O723" s="9">
        <f t="shared" si="141"/>
        <v>3</v>
      </c>
      <c r="P723" s="9">
        <f t="shared" si="141"/>
        <v>0</v>
      </c>
      <c r="Q723" s="9">
        <f t="shared" si="141"/>
        <v>0</v>
      </c>
      <c r="R723" t="s">
        <v>729</v>
      </c>
    </row>
    <row r="724" spans="1:18" x14ac:dyDescent="0.25">
      <c r="A724" s="8">
        <v>43338.589513888888</v>
      </c>
      <c r="B724" s="9">
        <f t="shared" si="138"/>
        <v>4</v>
      </c>
      <c r="C724" s="10" t="b">
        <f t="shared" si="132"/>
        <v>1</v>
      </c>
      <c r="D724" s="10" t="b">
        <f t="shared" si="133"/>
        <v>0</v>
      </c>
      <c r="E724" s="9">
        <f t="shared" si="139"/>
        <v>4</v>
      </c>
      <c r="F724" s="11" t="e">
        <f t="shared" si="134"/>
        <v>#VALUE!</v>
      </c>
      <c r="G724" s="10" t="b">
        <f t="shared" si="140"/>
        <v>0</v>
      </c>
      <c r="H724" s="11">
        <f xml:space="preserve"> created_at - HLOOKUP(YEAR(created_at),[1]!Start_Dates,3,0)</f>
        <v>3.5895138888881775</v>
      </c>
      <c r="I724" s="10" t="str">
        <f t="shared" si="135"/>
        <v>Yes</v>
      </c>
      <c r="J724" s="9">
        <f t="shared" si="136"/>
        <v>2018</v>
      </c>
      <c r="K724" s="9">
        <f t="shared" si="141"/>
        <v>0</v>
      </c>
      <c r="L724" s="9">
        <f t="shared" si="141"/>
        <v>0</v>
      </c>
      <c r="M724" s="9">
        <f t="shared" si="141"/>
        <v>0</v>
      </c>
      <c r="N724" s="9">
        <f t="shared" si="141"/>
        <v>0</v>
      </c>
      <c r="O724" s="9">
        <f t="shared" si="141"/>
        <v>4</v>
      </c>
      <c r="P724" s="9">
        <f t="shared" si="141"/>
        <v>0</v>
      </c>
      <c r="Q724" s="9">
        <f t="shared" si="141"/>
        <v>0</v>
      </c>
      <c r="R724" t="s">
        <v>730</v>
      </c>
    </row>
    <row r="725" spans="1:18" x14ac:dyDescent="0.25">
      <c r="A725" s="8">
        <v>43338.628877314812</v>
      </c>
      <c r="B725" s="9">
        <f t="shared" si="138"/>
        <v>3</v>
      </c>
      <c r="C725" s="10" t="b">
        <f t="shared" si="132"/>
        <v>1</v>
      </c>
      <c r="D725" s="10" t="b">
        <f t="shared" si="133"/>
        <v>0</v>
      </c>
      <c r="E725" s="9">
        <f t="shared" si="139"/>
        <v>3</v>
      </c>
      <c r="F725" s="11" t="e">
        <f t="shared" si="134"/>
        <v>#VALUE!</v>
      </c>
      <c r="G725" s="10" t="b">
        <f t="shared" si="140"/>
        <v>0</v>
      </c>
      <c r="H725" s="11">
        <f xml:space="preserve"> created_at - HLOOKUP(YEAR(created_at),[1]!Start_Dates,3,0)</f>
        <v>3.6288773148116888</v>
      </c>
      <c r="I725" s="10" t="str">
        <f t="shared" si="135"/>
        <v>Yes</v>
      </c>
      <c r="J725" s="9">
        <f t="shared" si="136"/>
        <v>2018</v>
      </c>
      <c r="K725" s="9">
        <f t="shared" si="141"/>
        <v>0</v>
      </c>
      <c r="L725" s="9">
        <f t="shared" si="141"/>
        <v>0</v>
      </c>
      <c r="M725" s="9">
        <f t="shared" si="141"/>
        <v>0</v>
      </c>
      <c r="N725" s="9">
        <f t="shared" si="141"/>
        <v>0</v>
      </c>
      <c r="O725" s="9">
        <f t="shared" si="141"/>
        <v>3</v>
      </c>
      <c r="P725" s="9">
        <f t="shared" si="141"/>
        <v>0</v>
      </c>
      <c r="Q725" s="9">
        <f t="shared" si="141"/>
        <v>0</v>
      </c>
      <c r="R725" t="s">
        <v>731</v>
      </c>
    </row>
    <row r="726" spans="1:18" x14ac:dyDescent="0.25">
      <c r="A726" s="8">
        <v>43338.672106481477</v>
      </c>
      <c r="B726" s="9">
        <f t="shared" si="138"/>
        <v>4</v>
      </c>
      <c r="C726" s="10" t="b">
        <f t="shared" si="132"/>
        <v>1</v>
      </c>
      <c r="D726" s="10" t="b">
        <f t="shared" si="133"/>
        <v>0</v>
      </c>
      <c r="E726" s="9">
        <f t="shared" si="139"/>
        <v>4</v>
      </c>
      <c r="F726" s="11" t="e">
        <f t="shared" si="134"/>
        <v>#VALUE!</v>
      </c>
      <c r="G726" s="10" t="b">
        <f t="shared" si="140"/>
        <v>0</v>
      </c>
      <c r="H726" s="11">
        <f xml:space="preserve"> created_at - HLOOKUP(YEAR(created_at),[1]!Start_Dates,3,0)</f>
        <v>3.6721064814773854</v>
      </c>
      <c r="I726" s="10" t="str">
        <f t="shared" si="135"/>
        <v>Yes</v>
      </c>
      <c r="J726" s="9">
        <f t="shared" si="136"/>
        <v>2018</v>
      </c>
      <c r="K726" s="9">
        <f t="shared" si="141"/>
        <v>0</v>
      </c>
      <c r="L726" s="9">
        <f t="shared" si="141"/>
        <v>0</v>
      </c>
      <c r="M726" s="9">
        <f t="shared" si="141"/>
        <v>0</v>
      </c>
      <c r="N726" s="9">
        <f t="shared" si="141"/>
        <v>0</v>
      </c>
      <c r="O726" s="9">
        <f t="shared" si="141"/>
        <v>4</v>
      </c>
      <c r="P726" s="9">
        <f t="shared" si="141"/>
        <v>0</v>
      </c>
      <c r="Q726" s="9">
        <f t="shared" si="141"/>
        <v>0</v>
      </c>
      <c r="R726" t="s">
        <v>732</v>
      </c>
    </row>
    <row r="727" spans="1:18" x14ac:dyDescent="0.25">
      <c r="A727" s="8">
        <v>43338.709201388891</v>
      </c>
      <c r="B727" s="9">
        <f t="shared" si="138"/>
        <v>5</v>
      </c>
      <c r="C727" s="10" t="b">
        <f t="shared" si="132"/>
        <v>1</v>
      </c>
      <c r="D727" s="10" t="b">
        <f t="shared" si="133"/>
        <v>0</v>
      </c>
      <c r="E727" s="9">
        <f t="shared" si="139"/>
        <v>5</v>
      </c>
      <c r="F727" s="11" t="e">
        <f t="shared" si="134"/>
        <v>#VALUE!</v>
      </c>
      <c r="G727" s="10" t="b">
        <f t="shared" si="140"/>
        <v>0</v>
      </c>
      <c r="H727" s="11">
        <f xml:space="preserve"> created_at - HLOOKUP(YEAR(created_at),[1]!Start_Dates,3,0)</f>
        <v>3.7092013888905058</v>
      </c>
      <c r="I727" s="10" t="str">
        <f t="shared" si="135"/>
        <v>Yes</v>
      </c>
      <c r="J727" s="9">
        <f t="shared" si="136"/>
        <v>2018</v>
      </c>
      <c r="K727" s="9">
        <f t="shared" si="141"/>
        <v>0</v>
      </c>
      <c r="L727" s="9">
        <f t="shared" si="141"/>
        <v>0</v>
      </c>
      <c r="M727" s="9">
        <f t="shared" si="141"/>
        <v>0</v>
      </c>
      <c r="N727" s="9">
        <f t="shared" si="141"/>
        <v>0</v>
      </c>
      <c r="O727" s="9">
        <f t="shared" si="141"/>
        <v>5</v>
      </c>
      <c r="P727" s="9">
        <f t="shared" si="141"/>
        <v>0</v>
      </c>
      <c r="Q727" s="9">
        <f t="shared" si="141"/>
        <v>0</v>
      </c>
      <c r="R727" t="s">
        <v>733</v>
      </c>
    </row>
    <row r="728" spans="1:18" x14ac:dyDescent="0.25">
      <c r="A728" s="8">
        <v>43338.765914351847</v>
      </c>
      <c r="B728" s="9">
        <f t="shared" si="138"/>
        <v>6</v>
      </c>
      <c r="C728" s="10" t="b">
        <f t="shared" si="132"/>
        <v>1</v>
      </c>
      <c r="D728" s="10" t="b">
        <f t="shared" si="133"/>
        <v>0</v>
      </c>
      <c r="E728" s="9">
        <f t="shared" si="139"/>
        <v>6</v>
      </c>
      <c r="F728" s="11" t="e">
        <f t="shared" si="134"/>
        <v>#VALUE!</v>
      </c>
      <c r="G728" s="10" t="b">
        <f t="shared" si="140"/>
        <v>0</v>
      </c>
      <c r="H728" s="11">
        <f xml:space="preserve"> created_at - HLOOKUP(YEAR(created_at),[1]!Start_Dates,3,0)</f>
        <v>3.7659143518467317</v>
      </c>
      <c r="I728" s="10" t="str">
        <f t="shared" si="135"/>
        <v>Yes</v>
      </c>
      <c r="J728" s="9">
        <f t="shared" si="136"/>
        <v>2018</v>
      </c>
      <c r="K728" s="9">
        <f t="shared" si="141"/>
        <v>0</v>
      </c>
      <c r="L728" s="9">
        <f t="shared" si="141"/>
        <v>0</v>
      </c>
      <c r="M728" s="9">
        <f t="shared" si="141"/>
        <v>0</v>
      </c>
      <c r="N728" s="9">
        <f t="shared" si="141"/>
        <v>0</v>
      </c>
      <c r="O728" s="9">
        <f t="shared" si="141"/>
        <v>6</v>
      </c>
      <c r="P728" s="9">
        <f t="shared" si="141"/>
        <v>0</v>
      </c>
      <c r="Q728" s="9">
        <f t="shared" si="141"/>
        <v>0</v>
      </c>
      <c r="R728" t="s">
        <v>734</v>
      </c>
    </row>
    <row r="729" spans="1:18" x14ac:dyDescent="0.25">
      <c r="A729" s="8">
        <v>43338.792604166672</v>
      </c>
      <c r="B729" s="9">
        <f t="shared" si="138"/>
        <v>7</v>
      </c>
      <c r="C729" s="10" t="b">
        <f t="shared" si="132"/>
        <v>1</v>
      </c>
      <c r="D729" s="10" t="b">
        <f t="shared" si="133"/>
        <v>0</v>
      </c>
      <c r="E729" s="9">
        <f t="shared" si="139"/>
        <v>7</v>
      </c>
      <c r="F729" s="11" t="e">
        <f t="shared" si="134"/>
        <v>#VALUE!</v>
      </c>
      <c r="G729" s="10" t="b">
        <f t="shared" si="140"/>
        <v>0</v>
      </c>
      <c r="H729" s="11">
        <f xml:space="preserve"> created_at - HLOOKUP(YEAR(created_at),[1]!Start_Dates,3,0)</f>
        <v>3.7926041666723904</v>
      </c>
      <c r="I729" s="10" t="str">
        <f t="shared" si="135"/>
        <v>Yes</v>
      </c>
      <c r="J729" s="9">
        <f t="shared" si="136"/>
        <v>2018</v>
      </c>
      <c r="K729" s="9">
        <f t="shared" si="141"/>
        <v>0</v>
      </c>
      <c r="L729" s="9">
        <f t="shared" si="141"/>
        <v>0</v>
      </c>
      <c r="M729" s="9">
        <f t="shared" si="141"/>
        <v>0</v>
      </c>
      <c r="N729" s="9">
        <f t="shared" si="141"/>
        <v>0</v>
      </c>
      <c r="O729" s="9">
        <f t="shared" si="141"/>
        <v>7</v>
      </c>
      <c r="P729" s="9">
        <f t="shared" si="141"/>
        <v>0</v>
      </c>
      <c r="Q729" s="9">
        <f t="shared" si="141"/>
        <v>0</v>
      </c>
      <c r="R729" t="s">
        <v>735</v>
      </c>
    </row>
    <row r="730" spans="1:18" x14ac:dyDescent="0.25">
      <c r="A730" s="8">
        <v>43338.834247685183</v>
      </c>
      <c r="B730" s="9">
        <f t="shared" si="138"/>
        <v>5</v>
      </c>
      <c r="C730" s="10" t="b">
        <f t="shared" si="132"/>
        <v>1</v>
      </c>
      <c r="D730" s="10" t="b">
        <f t="shared" si="133"/>
        <v>0</v>
      </c>
      <c r="E730" s="9">
        <f t="shared" si="139"/>
        <v>5</v>
      </c>
      <c r="F730" s="11" t="e">
        <f t="shared" si="134"/>
        <v>#VALUE!</v>
      </c>
      <c r="G730" s="10" t="b">
        <f t="shared" si="140"/>
        <v>0</v>
      </c>
      <c r="H730" s="11">
        <f xml:space="preserve"> created_at - HLOOKUP(YEAR(created_at),[1]!Start_Dates,3,0)</f>
        <v>3.8342476851830725</v>
      </c>
      <c r="I730" s="10" t="str">
        <f t="shared" si="135"/>
        <v>Yes</v>
      </c>
      <c r="J730" s="9">
        <f t="shared" si="136"/>
        <v>2018</v>
      </c>
      <c r="K730" s="9">
        <f t="shared" si="141"/>
        <v>0</v>
      </c>
      <c r="L730" s="9">
        <f t="shared" si="141"/>
        <v>0</v>
      </c>
      <c r="M730" s="9">
        <f t="shared" si="141"/>
        <v>0</v>
      </c>
      <c r="N730" s="9">
        <f t="shared" si="141"/>
        <v>0</v>
      </c>
      <c r="O730" s="9">
        <f t="shared" si="141"/>
        <v>5</v>
      </c>
      <c r="P730" s="9">
        <f t="shared" si="141"/>
        <v>0</v>
      </c>
      <c r="Q730" s="9">
        <f t="shared" si="141"/>
        <v>0</v>
      </c>
      <c r="R730" t="s">
        <v>736</v>
      </c>
    </row>
    <row r="731" spans="1:18" x14ac:dyDescent="0.25">
      <c r="A731" s="8">
        <v>43338.841400462959</v>
      </c>
      <c r="B731" s="9">
        <f t="shared" si="138"/>
        <v>0</v>
      </c>
      <c r="C731" s="10" t="b">
        <f t="shared" si="132"/>
        <v>1</v>
      </c>
      <c r="D731" s="10" t="b">
        <f t="shared" si="133"/>
        <v>0</v>
      </c>
      <c r="E731" s="9" t="e">
        <f t="shared" si="139"/>
        <v>#VALUE!</v>
      </c>
      <c r="F731" s="11" t="e">
        <f t="shared" si="134"/>
        <v>#VALUE!</v>
      </c>
      <c r="G731" s="10" t="b">
        <f t="shared" si="140"/>
        <v>0</v>
      </c>
      <c r="H731" s="11">
        <f xml:space="preserve"> created_at - HLOOKUP(YEAR(created_at),[1]!Start_Dates,3,0)</f>
        <v>3.8414004629594274</v>
      </c>
      <c r="I731" s="10" t="str">
        <f t="shared" si="135"/>
        <v>Yes</v>
      </c>
      <c r="J731" s="9">
        <f t="shared" si="136"/>
        <v>2018</v>
      </c>
      <c r="K731" s="9">
        <f t="shared" si="141"/>
        <v>0</v>
      </c>
      <c r="L731" s="9">
        <f t="shared" si="141"/>
        <v>0</v>
      </c>
      <c r="M731" s="9">
        <f t="shared" si="141"/>
        <v>0</v>
      </c>
      <c r="N731" s="9">
        <f t="shared" si="141"/>
        <v>0</v>
      </c>
      <c r="O731" s="9">
        <f t="shared" si="141"/>
        <v>0</v>
      </c>
      <c r="P731" s="9">
        <f t="shared" si="141"/>
        <v>0</v>
      </c>
      <c r="Q731" s="9">
        <f t="shared" si="141"/>
        <v>0</v>
      </c>
      <c r="R731" t="s">
        <v>737</v>
      </c>
    </row>
    <row r="732" spans="1:18" x14ac:dyDescent="0.25">
      <c r="A732" s="8">
        <v>43338.873854166668</v>
      </c>
      <c r="B732" s="9">
        <f t="shared" si="138"/>
        <v>5</v>
      </c>
      <c r="C732" s="10" t="b">
        <f t="shared" si="132"/>
        <v>1</v>
      </c>
      <c r="D732" s="10" t="b">
        <f t="shared" si="133"/>
        <v>0</v>
      </c>
      <c r="E732" s="9">
        <f t="shared" si="139"/>
        <v>5</v>
      </c>
      <c r="F732" s="11" t="e">
        <f t="shared" si="134"/>
        <v>#VALUE!</v>
      </c>
      <c r="G732" s="10" t="b">
        <f t="shared" si="140"/>
        <v>0</v>
      </c>
      <c r="H732" s="11">
        <f xml:space="preserve"> created_at - HLOOKUP(YEAR(created_at),[1]!Start_Dates,3,0)</f>
        <v>3.8738541666680248</v>
      </c>
      <c r="I732" s="10" t="str">
        <f t="shared" si="135"/>
        <v>Yes</v>
      </c>
      <c r="J732" s="9">
        <f t="shared" si="136"/>
        <v>2018</v>
      </c>
      <c r="K732" s="9">
        <f t="shared" si="141"/>
        <v>0</v>
      </c>
      <c r="L732" s="9">
        <f t="shared" si="141"/>
        <v>0</v>
      </c>
      <c r="M732" s="9">
        <f t="shared" si="141"/>
        <v>0</v>
      </c>
      <c r="N732" s="9">
        <f t="shared" si="141"/>
        <v>0</v>
      </c>
      <c r="O732" s="9">
        <f t="shared" si="141"/>
        <v>5</v>
      </c>
      <c r="P732" s="9">
        <f t="shared" si="141"/>
        <v>0</v>
      </c>
      <c r="Q732" s="9">
        <f t="shared" si="141"/>
        <v>0</v>
      </c>
      <c r="R732" t="s">
        <v>738</v>
      </c>
    </row>
    <row r="733" spans="1:18" x14ac:dyDescent="0.25">
      <c r="A733" s="8">
        <v>43338.900590277779</v>
      </c>
      <c r="B733" s="9">
        <f t="shared" si="138"/>
        <v>0</v>
      </c>
      <c r="C733" s="10" t="b">
        <f t="shared" si="132"/>
        <v>0</v>
      </c>
      <c r="D733" s="10" t="b">
        <f t="shared" si="133"/>
        <v>0</v>
      </c>
      <c r="E733" s="9" t="e">
        <f t="shared" si="139"/>
        <v>#VALUE!</v>
      </c>
      <c r="F733" s="11" t="e">
        <f t="shared" si="134"/>
        <v>#VALUE!</v>
      </c>
      <c r="G733" s="10" t="b">
        <f t="shared" si="140"/>
        <v>0</v>
      </c>
      <c r="H733" s="11">
        <f xml:space="preserve"> created_at - HLOOKUP(YEAR(created_at),[1]!Start_Dates,3,0)</f>
        <v>3.9005902777789743</v>
      </c>
      <c r="I733" s="10" t="str">
        <f t="shared" si="135"/>
        <v>No</v>
      </c>
      <c r="J733" s="9">
        <f t="shared" si="136"/>
        <v>2018</v>
      </c>
      <c r="K733" s="9">
        <f t="shared" si="141"/>
        <v>0</v>
      </c>
      <c r="L733" s="9">
        <f t="shared" si="141"/>
        <v>0</v>
      </c>
      <c r="M733" s="9">
        <f t="shared" si="141"/>
        <v>0</v>
      </c>
      <c r="N733" s="9">
        <f t="shared" si="141"/>
        <v>0</v>
      </c>
      <c r="O733" s="9">
        <f t="shared" si="141"/>
        <v>0</v>
      </c>
      <c r="P733" s="9">
        <f t="shared" si="141"/>
        <v>0</v>
      </c>
      <c r="Q733" s="9">
        <f t="shared" si="141"/>
        <v>0</v>
      </c>
      <c r="R733" t="s">
        <v>739</v>
      </c>
    </row>
    <row r="734" spans="1:18" x14ac:dyDescent="0.25">
      <c r="A734" s="8">
        <v>43338.916250000002</v>
      </c>
      <c r="B734" s="9">
        <f t="shared" si="138"/>
        <v>6</v>
      </c>
      <c r="C734" s="10" t="b">
        <f t="shared" si="132"/>
        <v>1</v>
      </c>
      <c r="D734" s="10" t="b">
        <f t="shared" si="133"/>
        <v>0</v>
      </c>
      <c r="E734" s="9">
        <f t="shared" si="139"/>
        <v>6</v>
      </c>
      <c r="F734" s="11" t="e">
        <f t="shared" si="134"/>
        <v>#VALUE!</v>
      </c>
      <c r="G734" s="10" t="b">
        <f t="shared" si="140"/>
        <v>0</v>
      </c>
      <c r="H734" s="11">
        <f xml:space="preserve"> created_at - HLOOKUP(YEAR(created_at),[1]!Start_Dates,3,0)</f>
        <v>3.9162500000020373</v>
      </c>
      <c r="I734" s="10" t="str">
        <f t="shared" si="135"/>
        <v>Yes</v>
      </c>
      <c r="J734" s="9">
        <f t="shared" si="136"/>
        <v>2018</v>
      </c>
      <c r="K734" s="9">
        <f t="shared" si="141"/>
        <v>0</v>
      </c>
      <c r="L734" s="9">
        <f t="shared" si="141"/>
        <v>0</v>
      </c>
      <c r="M734" s="9">
        <f t="shared" si="141"/>
        <v>0</v>
      </c>
      <c r="N734" s="9">
        <f t="shared" si="141"/>
        <v>0</v>
      </c>
      <c r="O734" s="9">
        <f t="shared" si="141"/>
        <v>6</v>
      </c>
      <c r="P734" s="9">
        <f t="shared" si="141"/>
        <v>0</v>
      </c>
      <c r="Q734" s="9">
        <f t="shared" si="141"/>
        <v>0</v>
      </c>
      <c r="R734" t="s">
        <v>740</v>
      </c>
    </row>
    <row r="735" spans="1:18" x14ac:dyDescent="0.25">
      <c r="A735" s="8">
        <v>43338.941307870373</v>
      </c>
      <c r="B735" s="9">
        <f t="shared" si="138"/>
        <v>0</v>
      </c>
      <c r="C735" s="10" t="b">
        <f t="shared" si="132"/>
        <v>1</v>
      </c>
      <c r="D735" s="10" t="b">
        <f t="shared" si="133"/>
        <v>0</v>
      </c>
      <c r="E735" s="9" t="e">
        <f t="shared" si="139"/>
        <v>#VALUE!</v>
      </c>
      <c r="F735" s="11" t="e">
        <f t="shared" si="134"/>
        <v>#VALUE!</v>
      </c>
      <c r="G735" s="10" t="b">
        <f t="shared" si="140"/>
        <v>0</v>
      </c>
      <c r="H735" s="11">
        <f xml:space="preserve"> created_at - HLOOKUP(YEAR(created_at),[1]!Start_Dates,3,0)</f>
        <v>3.9413078703728388</v>
      </c>
      <c r="I735" s="10" t="str">
        <f t="shared" si="135"/>
        <v>Yes</v>
      </c>
      <c r="J735" s="9">
        <f t="shared" si="136"/>
        <v>2018</v>
      </c>
      <c r="K735" s="9">
        <f t="shared" si="141"/>
        <v>0</v>
      </c>
      <c r="L735" s="9">
        <f t="shared" si="141"/>
        <v>0</v>
      </c>
      <c r="M735" s="9">
        <f t="shared" si="141"/>
        <v>0</v>
      </c>
      <c r="N735" s="9">
        <f t="shared" si="141"/>
        <v>0</v>
      </c>
      <c r="O735" s="9">
        <f t="shared" si="141"/>
        <v>0</v>
      </c>
      <c r="P735" s="9">
        <f t="shared" si="141"/>
        <v>0</v>
      </c>
      <c r="Q735" s="9">
        <f t="shared" si="141"/>
        <v>0</v>
      </c>
      <c r="R735" t="s">
        <v>741</v>
      </c>
    </row>
    <row r="736" spans="1:18" x14ac:dyDescent="0.25">
      <c r="A736" s="8">
        <v>43338.974004629628</v>
      </c>
      <c r="B736" s="9">
        <f t="shared" si="138"/>
        <v>0</v>
      </c>
      <c r="C736" s="10" t="b">
        <f t="shared" si="132"/>
        <v>1</v>
      </c>
      <c r="D736" s="10" t="b">
        <f t="shared" si="133"/>
        <v>0</v>
      </c>
      <c r="E736" s="9" t="e">
        <f t="shared" si="139"/>
        <v>#VALUE!</v>
      </c>
      <c r="F736" s="11" t="e">
        <f t="shared" si="134"/>
        <v>#VALUE!</v>
      </c>
      <c r="G736" s="10" t="b">
        <f t="shared" si="140"/>
        <v>0</v>
      </c>
      <c r="H736" s="11">
        <f xml:space="preserve"> created_at - HLOOKUP(YEAR(created_at),[1]!Start_Dates,3,0)</f>
        <v>3.9740046296283253</v>
      </c>
      <c r="I736" s="10" t="str">
        <f t="shared" si="135"/>
        <v>Yes</v>
      </c>
      <c r="J736" s="9">
        <f t="shared" si="136"/>
        <v>2018</v>
      </c>
      <c r="K736" s="9">
        <f t="shared" si="141"/>
        <v>0</v>
      </c>
      <c r="L736" s="9">
        <f t="shared" si="141"/>
        <v>0</v>
      </c>
      <c r="M736" s="9">
        <f t="shared" si="141"/>
        <v>0</v>
      </c>
      <c r="N736" s="9">
        <f t="shared" si="141"/>
        <v>0</v>
      </c>
      <c r="O736" s="9">
        <f t="shared" si="141"/>
        <v>0</v>
      </c>
      <c r="P736" s="9">
        <f t="shared" si="141"/>
        <v>0</v>
      </c>
      <c r="Q736" s="9">
        <f t="shared" si="141"/>
        <v>0</v>
      </c>
      <c r="R736" t="s">
        <v>742</v>
      </c>
    </row>
    <row r="737" spans="1:18" x14ac:dyDescent="0.25">
      <c r="A737" s="8">
        <v>43338.977754629632</v>
      </c>
      <c r="B737" s="9">
        <f t="shared" si="138"/>
        <v>0</v>
      </c>
      <c r="C737" s="10" t="b">
        <f t="shared" si="132"/>
        <v>0</v>
      </c>
      <c r="D737" s="10" t="b">
        <f t="shared" si="133"/>
        <v>0</v>
      </c>
      <c r="E737" s="9" t="e">
        <f t="shared" si="139"/>
        <v>#VALUE!</v>
      </c>
      <c r="F737" s="11" t="e">
        <f t="shared" si="134"/>
        <v>#VALUE!</v>
      </c>
      <c r="G737" s="10" t="b">
        <f t="shared" si="140"/>
        <v>0</v>
      </c>
      <c r="H737" s="11">
        <f xml:space="preserve"> created_at - HLOOKUP(YEAR(created_at),[1]!Start_Dates,3,0)</f>
        <v>3.9777546296318178</v>
      </c>
      <c r="I737" s="10" t="str">
        <f t="shared" si="135"/>
        <v>No</v>
      </c>
      <c r="J737" s="9">
        <f t="shared" si="136"/>
        <v>2018</v>
      </c>
      <c r="K737" s="9">
        <f t="shared" si="141"/>
        <v>0</v>
      </c>
      <c r="L737" s="9">
        <f t="shared" si="141"/>
        <v>0</v>
      </c>
      <c r="M737" s="9">
        <f t="shared" si="141"/>
        <v>0</v>
      </c>
      <c r="N737" s="9">
        <f t="shared" si="141"/>
        <v>0</v>
      </c>
      <c r="O737" s="9">
        <f t="shared" si="141"/>
        <v>0</v>
      </c>
      <c r="P737" s="9">
        <f t="shared" si="141"/>
        <v>0</v>
      </c>
      <c r="Q737" s="9">
        <f t="shared" si="141"/>
        <v>0</v>
      </c>
      <c r="R737" t="s">
        <v>743</v>
      </c>
    </row>
    <row r="738" spans="1:18" x14ac:dyDescent="0.25">
      <c r="A738" s="8">
        <v>43338.997361111113</v>
      </c>
      <c r="B738" s="9">
        <f t="shared" si="138"/>
        <v>0</v>
      </c>
      <c r="C738" s="10" t="b">
        <f t="shared" si="132"/>
        <v>0</v>
      </c>
      <c r="D738" s="10" t="b">
        <f t="shared" si="133"/>
        <v>0</v>
      </c>
      <c r="E738" s="9" t="e">
        <f t="shared" si="139"/>
        <v>#VALUE!</v>
      </c>
      <c r="F738" s="11" t="e">
        <f t="shared" si="134"/>
        <v>#VALUE!</v>
      </c>
      <c r="G738" s="10" t="b">
        <f t="shared" si="140"/>
        <v>0</v>
      </c>
      <c r="H738" s="11">
        <f xml:space="preserve"> created_at - HLOOKUP(YEAR(created_at),[1]!Start_Dates,3,0)</f>
        <v>3.9973611111126957</v>
      </c>
      <c r="I738" s="10" t="str">
        <f t="shared" si="135"/>
        <v>No</v>
      </c>
      <c r="J738" s="9">
        <f t="shared" si="136"/>
        <v>2018</v>
      </c>
      <c r="K738" s="9">
        <f t="shared" ref="K738:Q753" si="142">IF(Data_Year = K$1, Hours_Wait, 0)</f>
        <v>0</v>
      </c>
      <c r="L738" s="9">
        <f t="shared" si="142"/>
        <v>0</v>
      </c>
      <c r="M738" s="9">
        <f t="shared" si="142"/>
        <v>0</v>
      </c>
      <c r="N738" s="9">
        <f t="shared" si="142"/>
        <v>0</v>
      </c>
      <c r="O738" s="9">
        <f t="shared" si="142"/>
        <v>0</v>
      </c>
      <c r="P738" s="9">
        <f t="shared" si="142"/>
        <v>0</v>
      </c>
      <c r="Q738" s="9">
        <f t="shared" si="142"/>
        <v>0</v>
      </c>
      <c r="R738" t="s">
        <v>744</v>
      </c>
    </row>
    <row r="739" spans="1:18" x14ac:dyDescent="0.25">
      <c r="A739" s="8">
        <v>43338.997546296298</v>
      </c>
      <c r="B739" s="9">
        <f t="shared" si="138"/>
        <v>0</v>
      </c>
      <c r="C739" s="10" t="b">
        <f t="shared" si="132"/>
        <v>0</v>
      </c>
      <c r="D739" s="10" t="b">
        <f t="shared" si="133"/>
        <v>0</v>
      </c>
      <c r="E739" s="9" t="e">
        <f t="shared" si="139"/>
        <v>#VALUE!</v>
      </c>
      <c r="F739" s="11" t="e">
        <f t="shared" si="134"/>
        <v>#VALUE!</v>
      </c>
      <c r="G739" s="10" t="b">
        <f t="shared" si="140"/>
        <v>0</v>
      </c>
      <c r="H739" s="11">
        <f xml:space="preserve"> created_at - HLOOKUP(YEAR(created_at),[1]!Start_Dates,3,0)</f>
        <v>3.9975462962975143</v>
      </c>
      <c r="I739" s="10" t="str">
        <f t="shared" si="135"/>
        <v>No</v>
      </c>
      <c r="J739" s="9">
        <f t="shared" si="136"/>
        <v>2018</v>
      </c>
      <c r="K739" s="9">
        <f t="shared" si="142"/>
        <v>0</v>
      </c>
      <c r="L739" s="9">
        <f t="shared" si="142"/>
        <v>0</v>
      </c>
      <c r="M739" s="9">
        <f t="shared" si="142"/>
        <v>0</v>
      </c>
      <c r="N739" s="9">
        <f t="shared" si="142"/>
        <v>0</v>
      </c>
      <c r="O739" s="9">
        <f t="shared" si="142"/>
        <v>0</v>
      </c>
      <c r="P739" s="9">
        <f t="shared" si="142"/>
        <v>0</v>
      </c>
      <c r="Q739" s="9">
        <f t="shared" si="142"/>
        <v>0</v>
      </c>
      <c r="R739" t="s">
        <v>745</v>
      </c>
    </row>
    <row r="740" spans="1:18" x14ac:dyDescent="0.25">
      <c r="A740" s="8">
        <v>43339.006793981483</v>
      </c>
      <c r="B740" s="9">
        <f t="shared" si="138"/>
        <v>0</v>
      </c>
      <c r="C740" s="10" t="b">
        <f t="shared" si="132"/>
        <v>1</v>
      </c>
      <c r="D740" s="10" t="b">
        <f t="shared" si="133"/>
        <v>0</v>
      </c>
      <c r="E740" s="9" t="e">
        <f t="shared" si="139"/>
        <v>#VALUE!</v>
      </c>
      <c r="F740" s="11" t="e">
        <f t="shared" si="134"/>
        <v>#VALUE!</v>
      </c>
      <c r="G740" s="10" t="b">
        <f t="shared" si="140"/>
        <v>0</v>
      </c>
      <c r="H740" s="11">
        <f xml:space="preserve"> created_at - HLOOKUP(YEAR(created_at),[1]!Start_Dates,3,0)</f>
        <v>4.0067939814834972</v>
      </c>
      <c r="I740" s="10" t="str">
        <f t="shared" si="135"/>
        <v>Yes</v>
      </c>
      <c r="J740" s="9">
        <f t="shared" si="136"/>
        <v>2018</v>
      </c>
      <c r="K740" s="9">
        <f t="shared" si="142"/>
        <v>0</v>
      </c>
      <c r="L740" s="9">
        <f t="shared" si="142"/>
        <v>0</v>
      </c>
      <c r="M740" s="9">
        <f t="shared" si="142"/>
        <v>0</v>
      </c>
      <c r="N740" s="9">
        <f t="shared" si="142"/>
        <v>0</v>
      </c>
      <c r="O740" s="9">
        <f t="shared" si="142"/>
        <v>0</v>
      </c>
      <c r="P740" s="9">
        <f t="shared" si="142"/>
        <v>0</v>
      </c>
      <c r="Q740" s="9">
        <f t="shared" si="142"/>
        <v>0</v>
      </c>
      <c r="R740" t="s">
        <v>746</v>
      </c>
    </row>
    <row r="741" spans="1:18" x14ac:dyDescent="0.25">
      <c r="A741" s="8">
        <v>43339.049212962957</v>
      </c>
      <c r="B741" s="9">
        <f t="shared" si="138"/>
        <v>0</v>
      </c>
      <c r="C741" s="10" t="b">
        <f t="shared" si="132"/>
        <v>0</v>
      </c>
      <c r="D741" s="10" t="b">
        <f t="shared" si="133"/>
        <v>0</v>
      </c>
      <c r="E741" s="9" t="e">
        <f t="shared" si="139"/>
        <v>#VALUE!</v>
      </c>
      <c r="F741" s="11" t="e">
        <f t="shared" si="134"/>
        <v>#VALUE!</v>
      </c>
      <c r="G741" s="10" t="b">
        <f t="shared" si="140"/>
        <v>0</v>
      </c>
      <c r="H741" s="11">
        <f xml:space="preserve"> created_at - HLOOKUP(YEAR(created_at),[1]!Start_Dates,3,0)</f>
        <v>4.049212962956517</v>
      </c>
      <c r="I741" s="10" t="str">
        <f t="shared" si="135"/>
        <v>No</v>
      </c>
      <c r="J741" s="9">
        <f t="shared" si="136"/>
        <v>2018</v>
      </c>
      <c r="K741" s="9">
        <f t="shared" si="142"/>
        <v>0</v>
      </c>
      <c r="L741" s="9">
        <f t="shared" si="142"/>
        <v>0</v>
      </c>
      <c r="M741" s="9">
        <f t="shared" si="142"/>
        <v>0</v>
      </c>
      <c r="N741" s="9">
        <f t="shared" si="142"/>
        <v>0</v>
      </c>
      <c r="O741" s="9">
        <f t="shared" si="142"/>
        <v>0</v>
      </c>
      <c r="P741" s="9">
        <f t="shared" si="142"/>
        <v>0</v>
      </c>
      <c r="Q741" s="9">
        <f t="shared" si="142"/>
        <v>0</v>
      </c>
      <c r="R741" t="s">
        <v>747</v>
      </c>
    </row>
    <row r="742" spans="1:18" x14ac:dyDescent="0.25">
      <c r="A742" s="8">
        <v>43339.078761574077</v>
      </c>
      <c r="B742" s="9">
        <f t="shared" si="138"/>
        <v>0</v>
      </c>
      <c r="C742" s="10" t="b">
        <f t="shared" si="132"/>
        <v>0</v>
      </c>
      <c r="D742" s="10" t="b">
        <f t="shared" si="133"/>
        <v>0</v>
      </c>
      <c r="E742" s="9" t="e">
        <f t="shared" si="139"/>
        <v>#VALUE!</v>
      </c>
      <c r="F742" s="11" t="e">
        <f t="shared" si="134"/>
        <v>#VALUE!</v>
      </c>
      <c r="G742" s="10" t="b">
        <f t="shared" si="140"/>
        <v>1</v>
      </c>
      <c r="H742" s="11">
        <f xml:space="preserve"> created_at - HLOOKUP(YEAR(created_at),[1]!Start_Dates,3,0)</f>
        <v>4.0787615740773617</v>
      </c>
      <c r="I742" s="10" t="str">
        <f t="shared" si="135"/>
        <v>No</v>
      </c>
      <c r="J742" s="9">
        <f t="shared" si="136"/>
        <v>2018</v>
      </c>
      <c r="K742" s="9">
        <f t="shared" si="142"/>
        <v>0</v>
      </c>
      <c r="L742" s="9">
        <f t="shared" si="142"/>
        <v>0</v>
      </c>
      <c r="M742" s="9">
        <f t="shared" si="142"/>
        <v>0</v>
      </c>
      <c r="N742" s="9">
        <f t="shared" si="142"/>
        <v>0</v>
      </c>
      <c r="O742" s="9">
        <f t="shared" si="142"/>
        <v>0</v>
      </c>
      <c r="P742" s="9">
        <f t="shared" si="142"/>
        <v>0</v>
      </c>
      <c r="Q742" s="9">
        <f t="shared" si="142"/>
        <v>0</v>
      </c>
      <c r="R742" t="s">
        <v>748</v>
      </c>
    </row>
    <row r="743" spans="1:18" x14ac:dyDescent="0.25">
      <c r="A743" s="8">
        <v>43339.131909722222</v>
      </c>
      <c r="B743" s="9">
        <f t="shared" si="138"/>
        <v>0</v>
      </c>
      <c r="C743" s="10" t="b">
        <f t="shared" si="132"/>
        <v>0</v>
      </c>
      <c r="D743" s="10" t="b">
        <f t="shared" si="133"/>
        <v>0</v>
      </c>
      <c r="E743" s="9" t="e">
        <f t="shared" si="139"/>
        <v>#VALUE!</v>
      </c>
      <c r="F743" s="11" t="e">
        <f t="shared" si="134"/>
        <v>#VALUE!</v>
      </c>
      <c r="G743" s="10" t="b">
        <f t="shared" si="140"/>
        <v>1</v>
      </c>
      <c r="H743" s="11">
        <f xml:space="preserve"> created_at - HLOOKUP(YEAR(created_at),[1]!Start_Dates,3,0)</f>
        <v>4.1319097222221899</v>
      </c>
      <c r="I743" s="10" t="str">
        <f t="shared" si="135"/>
        <v>No</v>
      </c>
      <c r="J743" s="9">
        <f t="shared" si="136"/>
        <v>2018</v>
      </c>
      <c r="K743" s="9">
        <f t="shared" si="142"/>
        <v>0</v>
      </c>
      <c r="L743" s="9">
        <f t="shared" si="142"/>
        <v>0</v>
      </c>
      <c r="M743" s="9">
        <f t="shared" si="142"/>
        <v>0</v>
      </c>
      <c r="N743" s="9">
        <f t="shared" si="142"/>
        <v>0</v>
      </c>
      <c r="O743" s="9">
        <f t="shared" si="142"/>
        <v>0</v>
      </c>
      <c r="P743" s="9">
        <f t="shared" si="142"/>
        <v>0</v>
      </c>
      <c r="Q743" s="9">
        <f t="shared" si="142"/>
        <v>0</v>
      </c>
      <c r="R743" t="s">
        <v>749</v>
      </c>
    </row>
    <row r="744" spans="1:18" x14ac:dyDescent="0.25">
      <c r="A744" s="8">
        <v>43339.174780092602</v>
      </c>
      <c r="B744" s="9">
        <f t="shared" si="138"/>
        <v>6</v>
      </c>
      <c r="C744" s="10" t="b">
        <f t="shared" si="132"/>
        <v>1</v>
      </c>
      <c r="D744" s="10" t="b">
        <f t="shared" si="133"/>
        <v>0</v>
      </c>
      <c r="E744" s="9">
        <f t="shared" si="139"/>
        <v>6</v>
      </c>
      <c r="F744" s="11" t="e">
        <f t="shared" si="134"/>
        <v>#VALUE!</v>
      </c>
      <c r="G744" s="10" t="b">
        <f t="shared" si="140"/>
        <v>0</v>
      </c>
      <c r="H744" s="11">
        <f xml:space="preserve"> created_at - HLOOKUP(YEAR(created_at),[1]!Start_Dates,3,0)</f>
        <v>4.1747800926023046</v>
      </c>
      <c r="I744" s="10" t="str">
        <f t="shared" si="135"/>
        <v>Yes</v>
      </c>
      <c r="J744" s="9">
        <f t="shared" si="136"/>
        <v>2018</v>
      </c>
      <c r="K744" s="9">
        <f t="shared" si="142"/>
        <v>0</v>
      </c>
      <c r="L744" s="9">
        <f t="shared" si="142"/>
        <v>0</v>
      </c>
      <c r="M744" s="9">
        <f t="shared" si="142"/>
        <v>0</v>
      </c>
      <c r="N744" s="9">
        <f t="shared" si="142"/>
        <v>0</v>
      </c>
      <c r="O744" s="9">
        <f t="shared" si="142"/>
        <v>6</v>
      </c>
      <c r="P744" s="9">
        <f t="shared" si="142"/>
        <v>0</v>
      </c>
      <c r="Q744" s="9">
        <f t="shared" si="142"/>
        <v>0</v>
      </c>
      <c r="R744" t="s">
        <v>750</v>
      </c>
    </row>
    <row r="745" spans="1:18" x14ac:dyDescent="0.25">
      <c r="A745" s="8">
        <v>43339.21802083333</v>
      </c>
      <c r="B745" s="9">
        <f t="shared" si="138"/>
        <v>8</v>
      </c>
      <c r="C745" s="10" t="b">
        <f t="shared" si="132"/>
        <v>1</v>
      </c>
      <c r="D745" s="10" t="b">
        <f t="shared" si="133"/>
        <v>0</v>
      </c>
      <c r="E745" s="9">
        <f t="shared" si="139"/>
        <v>8</v>
      </c>
      <c r="F745" s="11" t="e">
        <f t="shared" si="134"/>
        <v>#VALUE!</v>
      </c>
      <c r="G745" s="10" t="b">
        <f t="shared" si="140"/>
        <v>0</v>
      </c>
      <c r="H745" s="11">
        <f xml:space="preserve"> created_at - HLOOKUP(YEAR(created_at),[1]!Start_Dates,3,0)</f>
        <v>4.2180208333302289</v>
      </c>
      <c r="I745" s="10" t="str">
        <f t="shared" si="135"/>
        <v>Yes</v>
      </c>
      <c r="J745" s="9">
        <f t="shared" si="136"/>
        <v>2018</v>
      </c>
      <c r="K745" s="9">
        <f t="shared" si="142"/>
        <v>0</v>
      </c>
      <c r="L745" s="9">
        <f t="shared" si="142"/>
        <v>0</v>
      </c>
      <c r="M745" s="9">
        <f t="shared" si="142"/>
        <v>0</v>
      </c>
      <c r="N745" s="9">
        <f t="shared" si="142"/>
        <v>0</v>
      </c>
      <c r="O745" s="9">
        <f t="shared" si="142"/>
        <v>8</v>
      </c>
      <c r="P745" s="9">
        <f t="shared" si="142"/>
        <v>0</v>
      </c>
      <c r="Q745" s="9">
        <f t="shared" si="142"/>
        <v>0</v>
      </c>
      <c r="R745" t="s">
        <v>751</v>
      </c>
    </row>
    <row r="746" spans="1:18" x14ac:dyDescent="0.25">
      <c r="A746" s="8">
        <v>43339.253078703703</v>
      </c>
      <c r="B746" s="9">
        <f t="shared" si="138"/>
        <v>8</v>
      </c>
      <c r="C746" s="10" t="b">
        <f t="shared" si="132"/>
        <v>1</v>
      </c>
      <c r="D746" s="10" t="b">
        <f t="shared" si="133"/>
        <v>0</v>
      </c>
      <c r="E746" s="9">
        <f t="shared" si="139"/>
        <v>8</v>
      </c>
      <c r="F746" s="11" t="e">
        <f t="shared" si="134"/>
        <v>#VALUE!</v>
      </c>
      <c r="G746" s="10" t="b">
        <f t="shared" si="140"/>
        <v>0</v>
      </c>
      <c r="H746" s="11">
        <f xml:space="preserve"> created_at - HLOOKUP(YEAR(created_at),[1]!Start_Dates,3,0)</f>
        <v>4.2530787037030677</v>
      </c>
      <c r="I746" s="10" t="str">
        <f t="shared" si="135"/>
        <v>Yes</v>
      </c>
      <c r="J746" s="9">
        <f t="shared" si="136"/>
        <v>2018</v>
      </c>
      <c r="K746" s="9">
        <f t="shared" si="142"/>
        <v>0</v>
      </c>
      <c r="L746" s="9">
        <f t="shared" si="142"/>
        <v>0</v>
      </c>
      <c r="M746" s="9">
        <f t="shared" si="142"/>
        <v>0</v>
      </c>
      <c r="N746" s="9">
        <f t="shared" si="142"/>
        <v>0</v>
      </c>
      <c r="O746" s="9">
        <f t="shared" si="142"/>
        <v>8</v>
      </c>
      <c r="P746" s="9">
        <f t="shared" si="142"/>
        <v>0</v>
      </c>
      <c r="Q746" s="9">
        <f t="shared" si="142"/>
        <v>0</v>
      </c>
      <c r="R746" t="s">
        <v>752</v>
      </c>
    </row>
    <row r="747" spans="1:18" x14ac:dyDescent="0.25">
      <c r="A747" s="8">
        <v>43339.298495370371</v>
      </c>
      <c r="B747" s="9">
        <f t="shared" si="138"/>
        <v>6</v>
      </c>
      <c r="C747" s="10" t="b">
        <f t="shared" si="132"/>
        <v>1</v>
      </c>
      <c r="D747" s="10" t="b">
        <f t="shared" si="133"/>
        <v>0</v>
      </c>
      <c r="E747" s="9">
        <f t="shared" si="139"/>
        <v>6</v>
      </c>
      <c r="F747" s="11" t="e">
        <f t="shared" si="134"/>
        <v>#VALUE!</v>
      </c>
      <c r="G747" s="10" t="b">
        <f t="shared" si="140"/>
        <v>0</v>
      </c>
      <c r="H747" s="11">
        <f xml:space="preserve"> created_at - HLOOKUP(YEAR(created_at),[1]!Start_Dates,3,0)</f>
        <v>4.2984953703708015</v>
      </c>
      <c r="I747" s="10" t="str">
        <f t="shared" si="135"/>
        <v>Yes</v>
      </c>
      <c r="J747" s="9">
        <f t="shared" si="136"/>
        <v>2018</v>
      </c>
      <c r="K747" s="9">
        <f t="shared" si="142"/>
        <v>0</v>
      </c>
      <c r="L747" s="9">
        <f t="shared" si="142"/>
        <v>0</v>
      </c>
      <c r="M747" s="9">
        <f t="shared" si="142"/>
        <v>0</v>
      </c>
      <c r="N747" s="9">
        <f t="shared" si="142"/>
        <v>0</v>
      </c>
      <c r="O747" s="9">
        <f t="shared" si="142"/>
        <v>6</v>
      </c>
      <c r="P747" s="9">
        <f t="shared" si="142"/>
        <v>0</v>
      </c>
      <c r="Q747" s="9">
        <f t="shared" si="142"/>
        <v>0</v>
      </c>
      <c r="R747" t="s">
        <v>753</v>
      </c>
    </row>
    <row r="748" spans="1:18" x14ac:dyDescent="0.25">
      <c r="A748" s="8">
        <v>43339.339629629627</v>
      </c>
      <c r="B748" s="9">
        <f t="shared" si="138"/>
        <v>9</v>
      </c>
      <c r="C748" s="10" t="b">
        <f t="shared" si="132"/>
        <v>1</v>
      </c>
      <c r="D748" s="10" t="b">
        <f t="shared" si="133"/>
        <v>0</v>
      </c>
      <c r="E748" s="9">
        <f t="shared" si="139"/>
        <v>9</v>
      </c>
      <c r="F748" s="11" t="e">
        <f t="shared" si="134"/>
        <v>#VALUE!</v>
      </c>
      <c r="G748" s="10" t="b">
        <f t="shared" si="140"/>
        <v>0</v>
      </c>
      <c r="H748" s="11">
        <f xml:space="preserve"> created_at - HLOOKUP(YEAR(created_at),[1]!Start_Dates,3,0)</f>
        <v>4.3396296296268702</v>
      </c>
      <c r="I748" s="10" t="str">
        <f t="shared" si="135"/>
        <v>Yes</v>
      </c>
      <c r="J748" s="9">
        <f t="shared" si="136"/>
        <v>2018</v>
      </c>
      <c r="K748" s="9">
        <f t="shared" si="142"/>
        <v>0</v>
      </c>
      <c r="L748" s="9">
        <f t="shared" si="142"/>
        <v>0</v>
      </c>
      <c r="M748" s="9">
        <f t="shared" si="142"/>
        <v>0</v>
      </c>
      <c r="N748" s="9">
        <f t="shared" si="142"/>
        <v>0</v>
      </c>
      <c r="O748" s="9">
        <f t="shared" si="142"/>
        <v>9</v>
      </c>
      <c r="P748" s="9">
        <f t="shared" si="142"/>
        <v>0</v>
      </c>
      <c r="Q748" s="9">
        <f t="shared" si="142"/>
        <v>0</v>
      </c>
      <c r="R748" t="s">
        <v>754</v>
      </c>
    </row>
    <row r="749" spans="1:18" x14ac:dyDescent="0.25">
      <c r="A749" s="8">
        <v>43339.38349537037</v>
      </c>
      <c r="B749" s="9">
        <f t="shared" si="138"/>
        <v>9</v>
      </c>
      <c r="C749" s="10" t="b">
        <f t="shared" si="132"/>
        <v>1</v>
      </c>
      <c r="D749" s="10" t="b">
        <f t="shared" si="133"/>
        <v>0</v>
      </c>
      <c r="E749" s="9">
        <f t="shared" si="139"/>
        <v>9</v>
      </c>
      <c r="F749" s="11" t="e">
        <f t="shared" si="134"/>
        <v>#VALUE!</v>
      </c>
      <c r="G749" s="10" t="b">
        <f t="shared" si="140"/>
        <v>0</v>
      </c>
      <c r="H749" s="11">
        <f xml:space="preserve"> created_at - HLOOKUP(YEAR(created_at),[1]!Start_Dates,3,0)</f>
        <v>4.3834953703699284</v>
      </c>
      <c r="I749" s="10" t="str">
        <f t="shared" si="135"/>
        <v>Yes</v>
      </c>
      <c r="J749" s="9">
        <f t="shared" si="136"/>
        <v>2018</v>
      </c>
      <c r="K749" s="9">
        <f t="shared" si="142"/>
        <v>0</v>
      </c>
      <c r="L749" s="9">
        <f t="shared" si="142"/>
        <v>0</v>
      </c>
      <c r="M749" s="9">
        <f t="shared" si="142"/>
        <v>0</v>
      </c>
      <c r="N749" s="9">
        <f t="shared" si="142"/>
        <v>0</v>
      </c>
      <c r="O749" s="9">
        <f t="shared" si="142"/>
        <v>9</v>
      </c>
      <c r="P749" s="9">
        <f t="shared" si="142"/>
        <v>0</v>
      </c>
      <c r="Q749" s="9">
        <f t="shared" si="142"/>
        <v>0</v>
      </c>
      <c r="R749" t="s">
        <v>755</v>
      </c>
    </row>
    <row r="750" spans="1:18" x14ac:dyDescent="0.25">
      <c r="A750" s="8">
        <v>43339.420891203707</v>
      </c>
      <c r="B750" s="9">
        <f t="shared" si="138"/>
        <v>8</v>
      </c>
      <c r="C750" s="10" t="b">
        <f t="shared" si="132"/>
        <v>1</v>
      </c>
      <c r="D750" s="10" t="b">
        <f t="shared" si="133"/>
        <v>0</v>
      </c>
      <c r="E750" s="9">
        <f t="shared" si="139"/>
        <v>8</v>
      </c>
      <c r="F750" s="11" t="e">
        <f t="shared" si="134"/>
        <v>#VALUE!</v>
      </c>
      <c r="G750" s="10" t="b">
        <f t="shared" si="140"/>
        <v>0</v>
      </c>
      <c r="H750" s="11">
        <f xml:space="preserve"> created_at - HLOOKUP(YEAR(created_at),[1]!Start_Dates,3,0)</f>
        <v>4.4208912037065602</v>
      </c>
      <c r="I750" s="10" t="str">
        <f t="shared" si="135"/>
        <v>Yes</v>
      </c>
      <c r="J750" s="9">
        <f t="shared" si="136"/>
        <v>2018</v>
      </c>
      <c r="K750" s="9">
        <f t="shared" si="142"/>
        <v>0</v>
      </c>
      <c r="L750" s="9">
        <f t="shared" si="142"/>
        <v>0</v>
      </c>
      <c r="M750" s="9">
        <f t="shared" si="142"/>
        <v>0</v>
      </c>
      <c r="N750" s="9">
        <f t="shared" si="142"/>
        <v>0</v>
      </c>
      <c r="O750" s="9">
        <f t="shared" si="142"/>
        <v>8</v>
      </c>
      <c r="P750" s="9">
        <f t="shared" si="142"/>
        <v>0</v>
      </c>
      <c r="Q750" s="9">
        <f t="shared" si="142"/>
        <v>0</v>
      </c>
      <c r="R750" t="s">
        <v>756</v>
      </c>
    </row>
    <row r="751" spans="1:18" x14ac:dyDescent="0.25">
      <c r="A751" s="8">
        <v>43339.461585648147</v>
      </c>
      <c r="B751" s="9">
        <f t="shared" si="138"/>
        <v>8</v>
      </c>
      <c r="C751" s="10" t="b">
        <f t="shared" si="132"/>
        <v>1</v>
      </c>
      <c r="D751" s="10" t="b">
        <f t="shared" si="133"/>
        <v>0</v>
      </c>
      <c r="E751" s="9">
        <f t="shared" si="139"/>
        <v>8</v>
      </c>
      <c r="F751" s="11" t="e">
        <f t="shared" si="134"/>
        <v>#VALUE!</v>
      </c>
      <c r="G751" s="10" t="b">
        <f t="shared" si="140"/>
        <v>0</v>
      </c>
      <c r="H751" s="11">
        <f xml:space="preserve"> created_at - HLOOKUP(YEAR(created_at),[1]!Start_Dates,3,0)</f>
        <v>4.4615856481468654</v>
      </c>
      <c r="I751" s="10" t="str">
        <f t="shared" si="135"/>
        <v>Yes</v>
      </c>
      <c r="J751" s="9">
        <f t="shared" si="136"/>
        <v>2018</v>
      </c>
      <c r="K751" s="9">
        <f t="shared" si="142"/>
        <v>0</v>
      </c>
      <c r="L751" s="9">
        <f t="shared" si="142"/>
        <v>0</v>
      </c>
      <c r="M751" s="9">
        <f t="shared" si="142"/>
        <v>0</v>
      </c>
      <c r="N751" s="9">
        <f t="shared" si="142"/>
        <v>0</v>
      </c>
      <c r="O751" s="9">
        <f t="shared" si="142"/>
        <v>8</v>
      </c>
      <c r="P751" s="9">
        <f t="shared" si="142"/>
        <v>0</v>
      </c>
      <c r="Q751" s="9">
        <f t="shared" si="142"/>
        <v>0</v>
      </c>
      <c r="R751" t="s">
        <v>757</v>
      </c>
    </row>
    <row r="752" spans="1:18" x14ac:dyDescent="0.25">
      <c r="A752" s="8">
        <v>43339.500138888892</v>
      </c>
      <c r="B752" s="9">
        <f t="shared" si="138"/>
        <v>7</v>
      </c>
      <c r="C752" s="10" t="b">
        <f t="shared" si="132"/>
        <v>1</v>
      </c>
      <c r="D752" s="10" t="b">
        <f t="shared" si="133"/>
        <v>0</v>
      </c>
      <c r="E752" s="9">
        <f t="shared" si="139"/>
        <v>7</v>
      </c>
      <c r="F752" s="11" t="e">
        <f t="shared" si="134"/>
        <v>#VALUE!</v>
      </c>
      <c r="G752" s="10" t="b">
        <f t="shared" si="140"/>
        <v>0</v>
      </c>
      <c r="H752" s="11">
        <f xml:space="preserve"> created_at - HLOOKUP(YEAR(created_at),[1]!Start_Dates,3,0)</f>
        <v>4.500138888892252</v>
      </c>
      <c r="I752" s="10" t="str">
        <f t="shared" si="135"/>
        <v>Yes</v>
      </c>
      <c r="J752" s="9">
        <f t="shared" si="136"/>
        <v>2018</v>
      </c>
      <c r="K752" s="9">
        <f t="shared" si="142"/>
        <v>0</v>
      </c>
      <c r="L752" s="9">
        <f t="shared" si="142"/>
        <v>0</v>
      </c>
      <c r="M752" s="9">
        <f t="shared" si="142"/>
        <v>0</v>
      </c>
      <c r="N752" s="9">
        <f t="shared" si="142"/>
        <v>0</v>
      </c>
      <c r="O752" s="9">
        <f t="shared" si="142"/>
        <v>7</v>
      </c>
      <c r="P752" s="9">
        <f t="shared" si="142"/>
        <v>0</v>
      </c>
      <c r="Q752" s="9">
        <f t="shared" si="142"/>
        <v>0</v>
      </c>
      <c r="R752" t="s">
        <v>758</v>
      </c>
    </row>
    <row r="753" spans="1:18" x14ac:dyDescent="0.25">
      <c r="A753" s="8">
        <v>43339.545902777783</v>
      </c>
      <c r="B753" s="9">
        <f t="shared" si="138"/>
        <v>8</v>
      </c>
      <c r="C753" s="10" t="b">
        <f t="shared" si="132"/>
        <v>1</v>
      </c>
      <c r="D753" s="10" t="b">
        <f t="shared" si="133"/>
        <v>0</v>
      </c>
      <c r="E753" s="9">
        <f t="shared" si="139"/>
        <v>8</v>
      </c>
      <c r="F753" s="11" t="e">
        <f t="shared" si="134"/>
        <v>#VALUE!</v>
      </c>
      <c r="G753" s="10" t="b">
        <f t="shared" si="140"/>
        <v>0</v>
      </c>
      <c r="H753" s="11">
        <f xml:space="preserve"> created_at - HLOOKUP(YEAR(created_at),[1]!Start_Dates,3,0)</f>
        <v>4.5459027777833398</v>
      </c>
      <c r="I753" s="10" t="str">
        <f t="shared" si="135"/>
        <v>Yes</v>
      </c>
      <c r="J753" s="9">
        <f t="shared" si="136"/>
        <v>2018</v>
      </c>
      <c r="K753" s="9">
        <f t="shared" si="142"/>
        <v>0</v>
      </c>
      <c r="L753" s="9">
        <f t="shared" si="142"/>
        <v>0</v>
      </c>
      <c r="M753" s="9">
        <f t="shared" si="142"/>
        <v>0</v>
      </c>
      <c r="N753" s="9">
        <f t="shared" si="142"/>
        <v>0</v>
      </c>
      <c r="O753" s="9">
        <f t="shared" si="142"/>
        <v>8</v>
      </c>
      <c r="P753" s="9">
        <f t="shared" si="142"/>
        <v>0</v>
      </c>
      <c r="Q753" s="9">
        <f t="shared" si="142"/>
        <v>0</v>
      </c>
      <c r="R753" t="s">
        <v>759</v>
      </c>
    </row>
    <row r="754" spans="1:18" x14ac:dyDescent="0.25">
      <c r="A754" s="8">
        <v>43339.582627314812</v>
      </c>
      <c r="B754" s="9">
        <f t="shared" si="138"/>
        <v>7</v>
      </c>
      <c r="C754" s="10" t="b">
        <f t="shared" si="132"/>
        <v>1</v>
      </c>
      <c r="D754" s="10" t="b">
        <f t="shared" si="133"/>
        <v>0</v>
      </c>
      <c r="E754" s="9">
        <f t="shared" si="139"/>
        <v>7</v>
      </c>
      <c r="F754" s="11" t="e">
        <f t="shared" si="134"/>
        <v>#VALUE!</v>
      </c>
      <c r="G754" s="10" t="b">
        <f t="shared" si="140"/>
        <v>0</v>
      </c>
      <c r="H754" s="11">
        <f xml:space="preserve"> created_at - HLOOKUP(YEAR(created_at),[1]!Start_Dates,3,0)</f>
        <v>4.5826273148122709</v>
      </c>
      <c r="I754" s="10" t="str">
        <f t="shared" si="135"/>
        <v>Yes</v>
      </c>
      <c r="J754" s="9">
        <f t="shared" si="136"/>
        <v>2018</v>
      </c>
      <c r="K754" s="9">
        <f t="shared" ref="K754:Q769" si="143">IF(Data_Year = K$1, Hours_Wait, 0)</f>
        <v>0</v>
      </c>
      <c r="L754" s="9">
        <f t="shared" si="143"/>
        <v>0</v>
      </c>
      <c r="M754" s="9">
        <f t="shared" si="143"/>
        <v>0</v>
      </c>
      <c r="N754" s="9">
        <f t="shared" si="143"/>
        <v>0</v>
      </c>
      <c r="O754" s="9">
        <f t="shared" si="143"/>
        <v>7</v>
      </c>
      <c r="P754" s="9">
        <f t="shared" si="143"/>
        <v>0</v>
      </c>
      <c r="Q754" s="9">
        <f t="shared" si="143"/>
        <v>0</v>
      </c>
      <c r="R754" t="s">
        <v>760</v>
      </c>
    </row>
    <row r="755" spans="1:18" x14ac:dyDescent="0.25">
      <c r="A755" s="8">
        <v>43339.625092592592</v>
      </c>
      <c r="B755" s="9">
        <f t="shared" si="138"/>
        <v>7</v>
      </c>
      <c r="C755" s="10" t="b">
        <f t="shared" si="132"/>
        <v>1</v>
      </c>
      <c r="D755" s="10" t="b">
        <f t="shared" si="133"/>
        <v>0</v>
      </c>
      <c r="E755" s="9">
        <f t="shared" si="139"/>
        <v>7</v>
      </c>
      <c r="F755" s="11" t="e">
        <f t="shared" si="134"/>
        <v>#VALUE!</v>
      </c>
      <c r="G755" s="10" t="b">
        <f t="shared" si="140"/>
        <v>1</v>
      </c>
      <c r="H755" s="11">
        <f xml:space="preserve"> created_at - HLOOKUP(YEAR(created_at),[1]!Start_Dates,3,0)</f>
        <v>4.6250925925924093</v>
      </c>
      <c r="I755" s="10" t="str">
        <f t="shared" si="135"/>
        <v>Yes</v>
      </c>
      <c r="J755" s="9">
        <f t="shared" si="136"/>
        <v>2018</v>
      </c>
      <c r="K755" s="9">
        <f t="shared" si="143"/>
        <v>0</v>
      </c>
      <c r="L755" s="9">
        <f t="shared" si="143"/>
        <v>0</v>
      </c>
      <c r="M755" s="9">
        <f t="shared" si="143"/>
        <v>0</v>
      </c>
      <c r="N755" s="9">
        <f t="shared" si="143"/>
        <v>0</v>
      </c>
      <c r="O755" s="9">
        <f t="shared" si="143"/>
        <v>7</v>
      </c>
      <c r="P755" s="9">
        <f t="shared" si="143"/>
        <v>0</v>
      </c>
      <c r="Q755" s="9">
        <f t="shared" si="143"/>
        <v>0</v>
      </c>
      <c r="R755" t="s">
        <v>761</v>
      </c>
    </row>
    <row r="756" spans="1:18" x14ac:dyDescent="0.25">
      <c r="A756" s="8">
        <v>43339.677893518521</v>
      </c>
      <c r="B756" s="9">
        <f t="shared" si="138"/>
        <v>3</v>
      </c>
      <c r="C756" s="10" t="b">
        <f t="shared" si="132"/>
        <v>1</v>
      </c>
      <c r="D756" s="10" t="b">
        <f t="shared" si="133"/>
        <v>0</v>
      </c>
      <c r="E756" s="9">
        <f t="shared" si="139"/>
        <v>3</v>
      </c>
      <c r="F756" s="11" t="e">
        <f t="shared" si="134"/>
        <v>#VALUE!</v>
      </c>
      <c r="G756" s="10" t="b">
        <f t="shared" si="140"/>
        <v>0</v>
      </c>
      <c r="H756" s="11">
        <f xml:space="preserve"> created_at - HLOOKUP(YEAR(created_at),[1]!Start_Dates,3,0)</f>
        <v>4.6778935185211594</v>
      </c>
      <c r="I756" s="10" t="str">
        <f t="shared" si="135"/>
        <v>Yes</v>
      </c>
      <c r="J756" s="9">
        <f t="shared" si="136"/>
        <v>2018</v>
      </c>
      <c r="K756" s="9">
        <f t="shared" si="143"/>
        <v>0</v>
      </c>
      <c r="L756" s="9">
        <f t="shared" si="143"/>
        <v>0</v>
      </c>
      <c r="M756" s="9">
        <f t="shared" si="143"/>
        <v>0</v>
      </c>
      <c r="N756" s="9">
        <f t="shared" si="143"/>
        <v>0</v>
      </c>
      <c r="O756" s="9">
        <f t="shared" si="143"/>
        <v>3</v>
      </c>
      <c r="P756" s="9">
        <f t="shared" si="143"/>
        <v>0</v>
      </c>
      <c r="Q756" s="9">
        <f t="shared" si="143"/>
        <v>0</v>
      </c>
      <c r="R756" t="s">
        <v>762</v>
      </c>
    </row>
    <row r="757" spans="1:18" x14ac:dyDescent="0.25">
      <c r="A757" s="8">
        <v>43339.706921296303</v>
      </c>
      <c r="B757" s="9">
        <f t="shared" si="138"/>
        <v>1</v>
      </c>
      <c r="C757" s="10" t="b">
        <f t="shared" si="132"/>
        <v>1</v>
      </c>
      <c r="D757" s="10" t="b">
        <f t="shared" si="133"/>
        <v>0</v>
      </c>
      <c r="E757" s="9">
        <f t="shared" si="139"/>
        <v>1</v>
      </c>
      <c r="F757" s="11" t="e">
        <f t="shared" si="134"/>
        <v>#VALUE!</v>
      </c>
      <c r="G757" s="10" t="b">
        <f t="shared" si="140"/>
        <v>1</v>
      </c>
      <c r="H757" s="11">
        <f xml:space="preserve"> created_at - HLOOKUP(YEAR(created_at),[1]!Start_Dates,3,0)</f>
        <v>4.7069212963033351</v>
      </c>
      <c r="I757" s="10" t="str">
        <f t="shared" si="135"/>
        <v>Yes</v>
      </c>
      <c r="J757" s="9">
        <f t="shared" si="136"/>
        <v>2018</v>
      </c>
      <c r="K757" s="9">
        <f t="shared" si="143"/>
        <v>0</v>
      </c>
      <c r="L757" s="9">
        <f t="shared" si="143"/>
        <v>0</v>
      </c>
      <c r="M757" s="9">
        <f t="shared" si="143"/>
        <v>0</v>
      </c>
      <c r="N757" s="9">
        <f t="shared" si="143"/>
        <v>0</v>
      </c>
      <c r="O757" s="9">
        <f t="shared" si="143"/>
        <v>1</v>
      </c>
      <c r="P757" s="9">
        <f t="shared" si="143"/>
        <v>0</v>
      </c>
      <c r="Q757" s="9">
        <f t="shared" si="143"/>
        <v>0</v>
      </c>
      <c r="R757" t="s">
        <v>763</v>
      </c>
    </row>
    <row r="758" spans="1:18" x14ac:dyDescent="0.25">
      <c r="A758" s="8">
        <v>43339.751168981478</v>
      </c>
      <c r="B758" s="9">
        <f t="shared" si="138"/>
        <v>1</v>
      </c>
      <c r="C758" s="10" t="b">
        <f t="shared" si="132"/>
        <v>1</v>
      </c>
      <c r="D758" s="10" t="b">
        <f t="shared" si="133"/>
        <v>0</v>
      </c>
      <c r="E758" s="9">
        <f t="shared" si="139"/>
        <v>1</v>
      </c>
      <c r="F758" s="11" t="e">
        <f t="shared" si="134"/>
        <v>#VALUE!</v>
      </c>
      <c r="G758" s="10" t="b">
        <f t="shared" si="140"/>
        <v>1</v>
      </c>
      <c r="H758" s="11">
        <f xml:space="preserve"> created_at - HLOOKUP(YEAR(created_at),[1]!Start_Dates,3,0)</f>
        <v>4.7511689814782585</v>
      </c>
      <c r="I758" s="10" t="str">
        <f t="shared" si="135"/>
        <v>Yes</v>
      </c>
      <c r="J758" s="9">
        <f t="shared" si="136"/>
        <v>2018</v>
      </c>
      <c r="K758" s="9">
        <f t="shared" si="143"/>
        <v>0</v>
      </c>
      <c r="L758" s="9">
        <f t="shared" si="143"/>
        <v>0</v>
      </c>
      <c r="M758" s="9">
        <f t="shared" si="143"/>
        <v>0</v>
      </c>
      <c r="N758" s="9">
        <f t="shared" si="143"/>
        <v>0</v>
      </c>
      <c r="O758" s="9">
        <f t="shared" si="143"/>
        <v>1</v>
      </c>
      <c r="P758" s="9">
        <f t="shared" si="143"/>
        <v>0</v>
      </c>
      <c r="Q758" s="9">
        <f t="shared" si="143"/>
        <v>0</v>
      </c>
      <c r="R758" t="s">
        <v>764</v>
      </c>
    </row>
    <row r="759" spans="1:18" x14ac:dyDescent="0.25">
      <c r="A759" s="8">
        <v>43339.78833333333</v>
      </c>
      <c r="B759" s="9">
        <f t="shared" si="138"/>
        <v>1</v>
      </c>
      <c r="C759" s="10" t="b">
        <f t="shared" si="132"/>
        <v>1</v>
      </c>
      <c r="D759" s="10" t="b">
        <f t="shared" si="133"/>
        <v>0</v>
      </c>
      <c r="E759" s="9">
        <f t="shared" si="139"/>
        <v>1</v>
      </c>
      <c r="F759" s="11" t="e">
        <f t="shared" si="134"/>
        <v>#VALUE!</v>
      </c>
      <c r="G759" s="10" t="b">
        <f t="shared" si="140"/>
        <v>0</v>
      </c>
      <c r="H759" s="11">
        <f xml:space="preserve"> created_at - HLOOKUP(YEAR(created_at),[1]!Start_Dates,3,0)</f>
        <v>4.7883333333302289</v>
      </c>
      <c r="I759" s="10" t="str">
        <f t="shared" si="135"/>
        <v>Yes</v>
      </c>
      <c r="J759" s="9">
        <f t="shared" si="136"/>
        <v>2018</v>
      </c>
      <c r="K759" s="9">
        <f t="shared" si="143"/>
        <v>0</v>
      </c>
      <c r="L759" s="9">
        <f t="shared" si="143"/>
        <v>0</v>
      </c>
      <c r="M759" s="9">
        <f t="shared" si="143"/>
        <v>0</v>
      </c>
      <c r="N759" s="9">
        <f t="shared" si="143"/>
        <v>0</v>
      </c>
      <c r="O759" s="9">
        <f t="shared" si="143"/>
        <v>1</v>
      </c>
      <c r="P759" s="9">
        <f t="shared" si="143"/>
        <v>0</v>
      </c>
      <c r="Q759" s="9">
        <f t="shared" si="143"/>
        <v>0</v>
      </c>
      <c r="R759" t="s">
        <v>765</v>
      </c>
    </row>
    <row r="760" spans="1:18" x14ac:dyDescent="0.25">
      <c r="A760" s="8">
        <v>43339.808495370373</v>
      </c>
      <c r="B760" s="9">
        <f t="shared" si="138"/>
        <v>0</v>
      </c>
      <c r="C760" s="10" t="b">
        <f t="shared" si="132"/>
        <v>0</v>
      </c>
      <c r="D760" s="10" t="b">
        <f t="shared" si="133"/>
        <v>0</v>
      </c>
      <c r="E760" s="9" t="e">
        <f t="shared" si="139"/>
        <v>#VALUE!</v>
      </c>
      <c r="F760" s="11" t="e">
        <f t="shared" si="134"/>
        <v>#VALUE!</v>
      </c>
      <c r="G760" s="10" t="b">
        <f t="shared" si="140"/>
        <v>0</v>
      </c>
      <c r="H760" s="11">
        <f xml:space="preserve"> created_at - HLOOKUP(YEAR(created_at),[1]!Start_Dates,3,0)</f>
        <v>4.8084953703728388</v>
      </c>
      <c r="I760" s="10" t="str">
        <f t="shared" si="135"/>
        <v>No</v>
      </c>
      <c r="J760" s="9">
        <f t="shared" si="136"/>
        <v>2018</v>
      </c>
      <c r="K760" s="9">
        <f t="shared" si="143"/>
        <v>0</v>
      </c>
      <c r="L760" s="9">
        <f t="shared" si="143"/>
        <v>0</v>
      </c>
      <c r="M760" s="9">
        <f t="shared" si="143"/>
        <v>0</v>
      </c>
      <c r="N760" s="9">
        <f t="shared" si="143"/>
        <v>0</v>
      </c>
      <c r="O760" s="9">
        <f t="shared" si="143"/>
        <v>0</v>
      </c>
      <c r="P760" s="9">
        <f t="shared" si="143"/>
        <v>0</v>
      </c>
      <c r="Q760" s="9">
        <f t="shared" si="143"/>
        <v>0</v>
      </c>
      <c r="R760" t="s">
        <v>766</v>
      </c>
    </row>
    <row r="761" spans="1:18" x14ac:dyDescent="0.25">
      <c r="A761" s="8">
        <v>43339.833275462966</v>
      </c>
      <c r="B761" s="9">
        <f t="shared" si="138"/>
        <v>0</v>
      </c>
      <c r="C761" s="10" t="b">
        <f t="shared" si="132"/>
        <v>0</v>
      </c>
      <c r="D761" s="10" t="b">
        <f t="shared" si="133"/>
        <v>0</v>
      </c>
      <c r="E761" s="9" t="e">
        <f t="shared" si="139"/>
        <v>#VALUE!</v>
      </c>
      <c r="F761" s="11" t="e">
        <f t="shared" si="134"/>
        <v>#VALUE!</v>
      </c>
      <c r="G761" s="10" t="b">
        <f t="shared" si="140"/>
        <v>1</v>
      </c>
      <c r="H761" s="11">
        <f xml:space="preserve"> created_at - HLOOKUP(YEAR(created_at),[1]!Start_Dates,3,0)</f>
        <v>4.8332754629664123</v>
      </c>
      <c r="I761" s="10" t="str">
        <f t="shared" si="135"/>
        <v>No</v>
      </c>
      <c r="J761" s="9">
        <f t="shared" si="136"/>
        <v>2018</v>
      </c>
      <c r="K761" s="9">
        <f t="shared" si="143"/>
        <v>0</v>
      </c>
      <c r="L761" s="9">
        <f t="shared" si="143"/>
        <v>0</v>
      </c>
      <c r="M761" s="9">
        <f t="shared" si="143"/>
        <v>0</v>
      </c>
      <c r="N761" s="9">
        <f t="shared" si="143"/>
        <v>0</v>
      </c>
      <c r="O761" s="9">
        <f t="shared" si="143"/>
        <v>0</v>
      </c>
      <c r="P761" s="9">
        <f t="shared" si="143"/>
        <v>0</v>
      </c>
      <c r="Q761" s="9">
        <f t="shared" si="143"/>
        <v>0</v>
      </c>
      <c r="R761" t="s">
        <v>767</v>
      </c>
    </row>
    <row r="762" spans="1:18" x14ac:dyDescent="0.25">
      <c r="A762" s="8">
        <v>43339.876817129632</v>
      </c>
      <c r="B762" s="9">
        <f t="shared" si="138"/>
        <v>1</v>
      </c>
      <c r="C762" s="10" t="b">
        <f t="shared" si="132"/>
        <v>1</v>
      </c>
      <c r="D762" s="10" t="b">
        <f t="shared" si="133"/>
        <v>0</v>
      </c>
      <c r="E762" s="9">
        <f t="shared" si="139"/>
        <v>1</v>
      </c>
      <c r="F762" s="11" t="e">
        <f t="shared" si="134"/>
        <v>#VALUE!</v>
      </c>
      <c r="G762" s="10" t="b">
        <f t="shared" si="140"/>
        <v>0</v>
      </c>
      <c r="H762" s="11">
        <f xml:space="preserve"> created_at - HLOOKUP(YEAR(created_at),[1]!Start_Dates,3,0)</f>
        <v>4.8768171296323999</v>
      </c>
      <c r="I762" s="10" t="str">
        <f t="shared" si="135"/>
        <v>Yes</v>
      </c>
      <c r="J762" s="9">
        <f t="shared" si="136"/>
        <v>2018</v>
      </c>
      <c r="K762" s="9">
        <f t="shared" si="143"/>
        <v>0</v>
      </c>
      <c r="L762" s="9">
        <f t="shared" si="143"/>
        <v>0</v>
      </c>
      <c r="M762" s="9">
        <f t="shared" si="143"/>
        <v>0</v>
      </c>
      <c r="N762" s="9">
        <f t="shared" si="143"/>
        <v>0</v>
      </c>
      <c r="O762" s="9">
        <f t="shared" si="143"/>
        <v>1</v>
      </c>
      <c r="P762" s="9">
        <f t="shared" si="143"/>
        <v>0</v>
      </c>
      <c r="Q762" s="9">
        <f t="shared" si="143"/>
        <v>0</v>
      </c>
      <c r="R762" t="s">
        <v>768</v>
      </c>
    </row>
    <row r="763" spans="1:18" x14ac:dyDescent="0.25">
      <c r="A763" s="8">
        <v>43339.913865740738</v>
      </c>
      <c r="B763" s="9">
        <f t="shared" si="138"/>
        <v>0</v>
      </c>
      <c r="C763" s="10" t="b">
        <f t="shared" si="132"/>
        <v>1</v>
      </c>
      <c r="D763" s="10" t="b">
        <f t="shared" si="133"/>
        <v>0</v>
      </c>
      <c r="E763" s="9" t="e">
        <f t="shared" si="139"/>
        <v>#VALUE!</v>
      </c>
      <c r="F763" s="11" t="e">
        <f t="shared" si="134"/>
        <v>#VALUE!</v>
      </c>
      <c r="G763" s="10" t="b">
        <f t="shared" si="140"/>
        <v>0</v>
      </c>
      <c r="H763" s="11">
        <f xml:space="preserve"> created_at - HLOOKUP(YEAR(created_at),[1]!Start_Dates,3,0)</f>
        <v>4.9138657407384017</v>
      </c>
      <c r="I763" s="10" t="str">
        <f t="shared" si="135"/>
        <v>Yes</v>
      </c>
      <c r="J763" s="9">
        <f t="shared" si="136"/>
        <v>2018</v>
      </c>
      <c r="K763" s="9">
        <f t="shared" si="143"/>
        <v>0</v>
      </c>
      <c r="L763" s="9">
        <f t="shared" si="143"/>
        <v>0</v>
      </c>
      <c r="M763" s="9">
        <f t="shared" si="143"/>
        <v>0</v>
      </c>
      <c r="N763" s="9">
        <f t="shared" si="143"/>
        <v>0</v>
      </c>
      <c r="O763" s="9">
        <f t="shared" si="143"/>
        <v>0</v>
      </c>
      <c r="P763" s="9">
        <f t="shared" si="143"/>
        <v>0</v>
      </c>
      <c r="Q763" s="9">
        <f t="shared" si="143"/>
        <v>0</v>
      </c>
      <c r="R763" t="s">
        <v>769</v>
      </c>
    </row>
    <row r="764" spans="1:18" x14ac:dyDescent="0.25">
      <c r="A764" s="8">
        <v>43339.953738425917</v>
      </c>
      <c r="B764" s="9">
        <f t="shared" si="138"/>
        <v>0</v>
      </c>
      <c r="C764" s="10" t="b">
        <f t="shared" si="132"/>
        <v>1</v>
      </c>
      <c r="D764" s="10" t="b">
        <f t="shared" si="133"/>
        <v>0</v>
      </c>
      <c r="E764" s="9" t="e">
        <f t="shared" si="139"/>
        <v>#VALUE!</v>
      </c>
      <c r="F764" s="11" t="e">
        <f t="shared" si="134"/>
        <v>#VALUE!</v>
      </c>
      <c r="G764" s="10" t="b">
        <f t="shared" si="140"/>
        <v>0</v>
      </c>
      <c r="H764" s="11">
        <f xml:space="preserve"> created_at - HLOOKUP(YEAR(created_at),[1]!Start_Dates,3,0)</f>
        <v>4.9537384259165265</v>
      </c>
      <c r="I764" s="10" t="str">
        <f t="shared" si="135"/>
        <v>Yes</v>
      </c>
      <c r="J764" s="9">
        <f t="shared" si="136"/>
        <v>2018</v>
      </c>
      <c r="K764" s="9">
        <f t="shared" si="143"/>
        <v>0</v>
      </c>
      <c r="L764" s="9">
        <f t="shared" si="143"/>
        <v>0</v>
      </c>
      <c r="M764" s="9">
        <f t="shared" si="143"/>
        <v>0</v>
      </c>
      <c r="N764" s="9">
        <f t="shared" si="143"/>
        <v>0</v>
      </c>
      <c r="O764" s="9">
        <f t="shared" si="143"/>
        <v>0</v>
      </c>
      <c r="P764" s="9">
        <f t="shared" si="143"/>
        <v>0</v>
      </c>
      <c r="Q764" s="9">
        <f t="shared" si="143"/>
        <v>0</v>
      </c>
      <c r="R764" t="s">
        <v>770</v>
      </c>
    </row>
    <row r="765" spans="1:18" x14ac:dyDescent="0.25">
      <c r="A765" s="8">
        <v>43340.002592592587</v>
      </c>
      <c r="B765" s="9">
        <f t="shared" si="138"/>
        <v>0</v>
      </c>
      <c r="C765" s="10" t="b">
        <f t="shared" si="132"/>
        <v>1</v>
      </c>
      <c r="D765" s="10" t="b">
        <f t="shared" si="133"/>
        <v>0</v>
      </c>
      <c r="E765" s="9" t="e">
        <f t="shared" si="139"/>
        <v>#VALUE!</v>
      </c>
      <c r="F765" s="11" t="e">
        <f t="shared" si="134"/>
        <v>#VALUE!</v>
      </c>
      <c r="G765" s="10" t="b">
        <f t="shared" si="140"/>
        <v>0</v>
      </c>
      <c r="H765" s="11">
        <f xml:space="preserve"> created_at - HLOOKUP(YEAR(created_at),[1]!Start_Dates,3,0)</f>
        <v>5.0025925925874617</v>
      </c>
      <c r="I765" s="10" t="str">
        <f t="shared" si="135"/>
        <v>Yes</v>
      </c>
      <c r="J765" s="9">
        <f t="shared" si="136"/>
        <v>2018</v>
      </c>
      <c r="K765" s="9">
        <f t="shared" si="143"/>
        <v>0</v>
      </c>
      <c r="L765" s="9">
        <f t="shared" si="143"/>
        <v>0</v>
      </c>
      <c r="M765" s="9">
        <f t="shared" si="143"/>
        <v>0</v>
      </c>
      <c r="N765" s="9">
        <f t="shared" si="143"/>
        <v>0</v>
      </c>
      <c r="O765" s="9">
        <f t="shared" si="143"/>
        <v>0</v>
      </c>
      <c r="P765" s="9">
        <f t="shared" si="143"/>
        <v>0</v>
      </c>
      <c r="Q765" s="9">
        <f t="shared" si="143"/>
        <v>0</v>
      </c>
      <c r="R765" t="s">
        <v>771</v>
      </c>
    </row>
    <row r="766" spans="1:18" x14ac:dyDescent="0.25">
      <c r="A766" s="8">
        <v>43340.043981481482</v>
      </c>
      <c r="B766" s="9">
        <f t="shared" si="138"/>
        <v>0</v>
      </c>
      <c r="C766" s="10" t="b">
        <f t="shared" si="132"/>
        <v>1</v>
      </c>
      <c r="D766" s="10" t="b">
        <f t="shared" si="133"/>
        <v>0</v>
      </c>
      <c r="E766" s="9" t="e">
        <f t="shared" si="139"/>
        <v>#VALUE!</v>
      </c>
      <c r="F766" s="11" t="e">
        <f t="shared" si="134"/>
        <v>#VALUE!</v>
      </c>
      <c r="G766" s="10" t="b">
        <f t="shared" si="140"/>
        <v>0</v>
      </c>
      <c r="H766" s="11">
        <f xml:space="preserve"> created_at - HLOOKUP(YEAR(created_at),[1]!Start_Dates,3,0)</f>
        <v>5.043981481481751</v>
      </c>
      <c r="I766" s="10" t="str">
        <f t="shared" si="135"/>
        <v>Yes</v>
      </c>
      <c r="J766" s="9">
        <f t="shared" si="136"/>
        <v>2018</v>
      </c>
      <c r="K766" s="9">
        <f t="shared" si="143"/>
        <v>0</v>
      </c>
      <c r="L766" s="9">
        <f t="shared" si="143"/>
        <v>0</v>
      </c>
      <c r="M766" s="9">
        <f t="shared" si="143"/>
        <v>0</v>
      </c>
      <c r="N766" s="9">
        <f t="shared" si="143"/>
        <v>0</v>
      </c>
      <c r="O766" s="9">
        <f t="shared" si="143"/>
        <v>0</v>
      </c>
      <c r="P766" s="9">
        <f t="shared" si="143"/>
        <v>0</v>
      </c>
      <c r="Q766" s="9">
        <f t="shared" si="143"/>
        <v>0</v>
      </c>
      <c r="R766" t="s">
        <v>772</v>
      </c>
    </row>
    <row r="767" spans="1:18" x14ac:dyDescent="0.25">
      <c r="A767" s="8">
        <v>43340.091608796298</v>
      </c>
      <c r="B767" s="9">
        <f t="shared" si="138"/>
        <v>0</v>
      </c>
      <c r="C767" s="10" t="b">
        <f t="shared" si="132"/>
        <v>1</v>
      </c>
      <c r="D767" s="10" t="b">
        <f t="shared" si="133"/>
        <v>0</v>
      </c>
      <c r="E767" s="9" t="e">
        <f t="shared" si="139"/>
        <v>#VALUE!</v>
      </c>
      <c r="F767" s="11" t="e">
        <f t="shared" si="134"/>
        <v>#VALUE!</v>
      </c>
      <c r="G767" s="10" t="b">
        <f t="shared" si="140"/>
        <v>0</v>
      </c>
      <c r="H767" s="11">
        <f xml:space="preserve"> created_at - HLOOKUP(YEAR(created_at),[1]!Start_Dates,3,0)</f>
        <v>5.0916087962978054</v>
      </c>
      <c r="I767" s="10" t="str">
        <f t="shared" si="135"/>
        <v>Yes</v>
      </c>
      <c r="J767" s="9">
        <f t="shared" si="136"/>
        <v>2018</v>
      </c>
      <c r="K767" s="9">
        <f t="shared" si="143"/>
        <v>0</v>
      </c>
      <c r="L767" s="9">
        <f t="shared" si="143"/>
        <v>0</v>
      </c>
      <c r="M767" s="9">
        <f t="shared" si="143"/>
        <v>0</v>
      </c>
      <c r="N767" s="9">
        <f t="shared" si="143"/>
        <v>0</v>
      </c>
      <c r="O767" s="9">
        <f t="shared" si="143"/>
        <v>0</v>
      </c>
      <c r="P767" s="9">
        <f t="shared" si="143"/>
        <v>0</v>
      </c>
      <c r="Q767" s="9">
        <f t="shared" si="143"/>
        <v>0</v>
      </c>
      <c r="R767" t="s">
        <v>773</v>
      </c>
    </row>
    <row r="768" spans="1:18" x14ac:dyDescent="0.25">
      <c r="A768" s="8">
        <v>43340.158553240741</v>
      </c>
      <c r="B768" s="9">
        <f t="shared" si="138"/>
        <v>0</v>
      </c>
      <c r="C768" s="10" t="b">
        <f t="shared" si="132"/>
        <v>0</v>
      </c>
      <c r="D768" s="10" t="b">
        <f t="shared" si="133"/>
        <v>0</v>
      </c>
      <c r="E768" s="9" t="e">
        <f t="shared" si="139"/>
        <v>#VALUE!</v>
      </c>
      <c r="F768" s="11" t="e">
        <f t="shared" si="134"/>
        <v>#VALUE!</v>
      </c>
      <c r="G768" s="10" t="b">
        <f t="shared" si="140"/>
        <v>0</v>
      </c>
      <c r="H768" s="11">
        <f xml:space="preserve"> created_at - HLOOKUP(YEAR(created_at),[1]!Start_Dates,3,0)</f>
        <v>5.15855324074073</v>
      </c>
      <c r="I768" s="10" t="str">
        <f t="shared" si="135"/>
        <v>No</v>
      </c>
      <c r="J768" s="9">
        <f t="shared" si="136"/>
        <v>2018</v>
      </c>
      <c r="K768" s="9">
        <f t="shared" si="143"/>
        <v>0</v>
      </c>
      <c r="L768" s="9">
        <f t="shared" si="143"/>
        <v>0</v>
      </c>
      <c r="M768" s="9">
        <f t="shared" si="143"/>
        <v>0</v>
      </c>
      <c r="N768" s="9">
        <f t="shared" si="143"/>
        <v>0</v>
      </c>
      <c r="O768" s="9">
        <f t="shared" si="143"/>
        <v>0</v>
      </c>
      <c r="P768" s="9">
        <f t="shared" si="143"/>
        <v>0</v>
      </c>
      <c r="Q768" s="9">
        <f t="shared" si="143"/>
        <v>0</v>
      </c>
      <c r="R768" t="s">
        <v>774</v>
      </c>
    </row>
    <row r="769" spans="1:18" x14ac:dyDescent="0.25">
      <c r="A769" s="8">
        <v>43340.247708333343</v>
      </c>
      <c r="B769" s="9">
        <f t="shared" si="138"/>
        <v>1</v>
      </c>
      <c r="C769" s="10" t="b">
        <f t="shared" si="132"/>
        <v>1</v>
      </c>
      <c r="D769" s="10" t="b">
        <f t="shared" si="133"/>
        <v>0</v>
      </c>
      <c r="E769" s="9">
        <f t="shared" si="139"/>
        <v>1</v>
      </c>
      <c r="F769" s="11" t="e">
        <f t="shared" si="134"/>
        <v>#VALUE!</v>
      </c>
      <c r="G769" s="10" t="b">
        <f t="shared" si="140"/>
        <v>0</v>
      </c>
      <c r="H769" s="11">
        <f xml:space="preserve"> created_at - HLOOKUP(YEAR(created_at),[1]!Start_Dates,3,0)</f>
        <v>5.2477083333433256</v>
      </c>
      <c r="I769" s="10" t="str">
        <f t="shared" si="135"/>
        <v>Yes</v>
      </c>
      <c r="J769" s="9">
        <f t="shared" si="136"/>
        <v>2018</v>
      </c>
      <c r="K769" s="9">
        <f t="shared" si="143"/>
        <v>0</v>
      </c>
      <c r="L769" s="9">
        <f t="shared" si="143"/>
        <v>0</v>
      </c>
      <c r="M769" s="9">
        <f t="shared" si="143"/>
        <v>0</v>
      </c>
      <c r="N769" s="9">
        <f t="shared" si="143"/>
        <v>0</v>
      </c>
      <c r="O769" s="9">
        <f t="shared" si="143"/>
        <v>1</v>
      </c>
      <c r="P769" s="9">
        <f t="shared" si="143"/>
        <v>0</v>
      </c>
      <c r="Q769" s="9">
        <f t="shared" si="143"/>
        <v>0</v>
      </c>
      <c r="R769" t="s">
        <v>775</v>
      </c>
    </row>
    <row r="770" spans="1:18" x14ac:dyDescent="0.25">
      <c r="A770" s="8">
        <v>43340.293043981481</v>
      </c>
      <c r="B770" s="9">
        <f t="shared" si="138"/>
        <v>0</v>
      </c>
      <c r="C770" s="10" t="b">
        <f t="shared" ref="C770:C833" si="144">ISNUMBER(SEARCH("hour",R770))</f>
        <v>1</v>
      </c>
      <c r="D770" s="10" t="b">
        <f t="shared" ref="D770:D833" si="145">ISNUMBER(SEARCH("to wadsworth",R770))</f>
        <v>0</v>
      </c>
      <c r="E770" s="9" t="e">
        <f t="shared" si="139"/>
        <v>#VALUE!</v>
      </c>
      <c r="F770" s="11" t="e">
        <f t="shared" ref="F770:F833" si="146">IF(E770&lt;&gt;"", VALUE(LEFT(E770,FIND(" ",E770)-1)),0)</f>
        <v>#VALUE!</v>
      </c>
      <c r="G770" s="10" t="b">
        <f t="shared" si="140"/>
        <v>0</v>
      </c>
      <c r="H770" s="11">
        <f xml:space="preserve"> created_at - HLOOKUP(YEAR(created_at),[1]!Start_Dates,3,0)</f>
        <v>5.2930439814808778</v>
      </c>
      <c r="I770" s="10" t="str">
        <f t="shared" ref="I770:I833" si="147">IF(ISERR(SEARCH("hour",R770)), "No", "Yes")</f>
        <v>Yes</v>
      </c>
      <c r="J770" s="9">
        <f t="shared" ref="J770:J833" si="148">YEAR(A770)</f>
        <v>2018</v>
      </c>
      <c r="K770" s="9">
        <f t="shared" ref="K770:Q785" si="149">IF(Data_Year = K$1, Hours_Wait, 0)</f>
        <v>0</v>
      </c>
      <c r="L770" s="9">
        <f t="shared" si="149"/>
        <v>0</v>
      </c>
      <c r="M770" s="9">
        <f t="shared" si="149"/>
        <v>0</v>
      </c>
      <c r="N770" s="9">
        <f t="shared" si="149"/>
        <v>0</v>
      </c>
      <c r="O770" s="9">
        <f t="shared" si="149"/>
        <v>0</v>
      </c>
      <c r="P770" s="9">
        <f t="shared" si="149"/>
        <v>0</v>
      </c>
      <c r="Q770" s="9">
        <f t="shared" si="149"/>
        <v>0</v>
      </c>
      <c r="R770" t="s">
        <v>776</v>
      </c>
    </row>
    <row r="771" spans="1:18" x14ac:dyDescent="0.25">
      <c r="A771" s="8">
        <v>43340.338414351849</v>
      </c>
      <c r="B771" s="9">
        <f t="shared" ref="B771:B834" si="150">IF(ISNUMBER(E771), E771, 0)</f>
        <v>0</v>
      </c>
      <c r="C771" s="10" t="b">
        <f t="shared" si="144"/>
        <v>1</v>
      </c>
      <c r="D771" s="10" t="b">
        <f t="shared" si="145"/>
        <v>0</v>
      </c>
      <c r="E771" s="9" t="e">
        <f t="shared" ref="E771:E834" si="151" xml:space="preserve"> ABS(VALUE(MID(R771, (SEARCH("hour", R771) - 3), 2)))</f>
        <v>#VALUE!</v>
      </c>
      <c r="F771" s="11" t="e">
        <f t="shared" si="146"/>
        <v>#VALUE!</v>
      </c>
      <c r="G771" s="10" t="b">
        <f t="shared" ref="G771:G834" si="152">OR(ISNUMBER(SEARCH("clear", R771)), ISNUMBER(SEARCH("no wait", R771)))</f>
        <v>0</v>
      </c>
      <c r="H771" s="11">
        <f xml:space="preserve"> created_at - HLOOKUP(YEAR(created_at),[1]!Start_Dates,3,0)</f>
        <v>5.338414351848769</v>
      </c>
      <c r="I771" s="10" t="str">
        <f t="shared" si="147"/>
        <v>Yes</v>
      </c>
      <c r="J771" s="9">
        <f t="shared" si="148"/>
        <v>2018</v>
      </c>
      <c r="K771" s="9">
        <f t="shared" si="149"/>
        <v>0</v>
      </c>
      <c r="L771" s="9">
        <f t="shared" si="149"/>
        <v>0</v>
      </c>
      <c r="M771" s="9">
        <f t="shared" si="149"/>
        <v>0</v>
      </c>
      <c r="N771" s="9">
        <f t="shared" si="149"/>
        <v>0</v>
      </c>
      <c r="O771" s="9">
        <f t="shared" si="149"/>
        <v>0</v>
      </c>
      <c r="P771" s="9">
        <f t="shared" si="149"/>
        <v>0</v>
      </c>
      <c r="Q771" s="9">
        <f t="shared" si="149"/>
        <v>0</v>
      </c>
      <c r="R771" t="s">
        <v>777</v>
      </c>
    </row>
    <row r="772" spans="1:18" x14ac:dyDescent="0.25">
      <c r="A772" s="8">
        <v>43340.383912037039</v>
      </c>
      <c r="B772" s="9">
        <f t="shared" si="150"/>
        <v>0</v>
      </c>
      <c r="C772" s="10" t="b">
        <f t="shared" si="144"/>
        <v>0</v>
      </c>
      <c r="D772" s="10" t="b">
        <f t="shared" si="145"/>
        <v>0</v>
      </c>
      <c r="E772" s="9" t="e">
        <f t="shared" si="151"/>
        <v>#VALUE!</v>
      </c>
      <c r="F772" s="11" t="e">
        <f t="shared" si="146"/>
        <v>#VALUE!</v>
      </c>
      <c r="G772" s="10" t="b">
        <f t="shared" si="152"/>
        <v>0</v>
      </c>
      <c r="H772" s="11">
        <f xml:space="preserve"> created_at - HLOOKUP(YEAR(created_at),[1]!Start_Dates,3,0)</f>
        <v>5.3839120370394085</v>
      </c>
      <c r="I772" s="10" t="str">
        <f t="shared" si="147"/>
        <v>No</v>
      </c>
      <c r="J772" s="9">
        <f t="shared" si="148"/>
        <v>2018</v>
      </c>
      <c r="K772" s="9">
        <f t="shared" si="149"/>
        <v>0</v>
      </c>
      <c r="L772" s="9">
        <f t="shared" si="149"/>
        <v>0</v>
      </c>
      <c r="M772" s="9">
        <f t="shared" si="149"/>
        <v>0</v>
      </c>
      <c r="N772" s="9">
        <f t="shared" si="149"/>
        <v>0</v>
      </c>
      <c r="O772" s="9">
        <f t="shared" si="149"/>
        <v>0</v>
      </c>
      <c r="P772" s="9">
        <f t="shared" si="149"/>
        <v>0</v>
      </c>
      <c r="Q772" s="9">
        <f t="shared" si="149"/>
        <v>0</v>
      </c>
      <c r="R772" t="s">
        <v>778</v>
      </c>
    </row>
    <row r="773" spans="1:18" x14ac:dyDescent="0.25">
      <c r="A773" s="8">
        <v>43340.384594907409</v>
      </c>
      <c r="B773" s="9">
        <f t="shared" si="150"/>
        <v>0</v>
      </c>
      <c r="C773" s="10" t="b">
        <f t="shared" si="144"/>
        <v>1</v>
      </c>
      <c r="D773" s="10" t="b">
        <f t="shared" si="145"/>
        <v>0</v>
      </c>
      <c r="E773" s="9" t="e">
        <f t="shared" si="151"/>
        <v>#VALUE!</v>
      </c>
      <c r="F773" s="11" t="e">
        <f t="shared" si="146"/>
        <v>#VALUE!</v>
      </c>
      <c r="G773" s="10" t="b">
        <f t="shared" si="152"/>
        <v>0</v>
      </c>
      <c r="H773" s="11">
        <f xml:space="preserve"> created_at - HLOOKUP(YEAR(created_at),[1]!Start_Dates,3,0)</f>
        <v>5.3845949074093369</v>
      </c>
      <c r="I773" s="10" t="str">
        <f t="shared" si="147"/>
        <v>Yes</v>
      </c>
      <c r="J773" s="9">
        <f t="shared" si="148"/>
        <v>2018</v>
      </c>
      <c r="K773" s="9">
        <f t="shared" si="149"/>
        <v>0</v>
      </c>
      <c r="L773" s="9">
        <f t="shared" si="149"/>
        <v>0</v>
      </c>
      <c r="M773" s="9">
        <f t="shared" si="149"/>
        <v>0</v>
      </c>
      <c r="N773" s="9">
        <f t="shared" si="149"/>
        <v>0</v>
      </c>
      <c r="O773" s="9">
        <f t="shared" si="149"/>
        <v>0</v>
      </c>
      <c r="P773" s="9">
        <f t="shared" si="149"/>
        <v>0</v>
      </c>
      <c r="Q773" s="9">
        <f t="shared" si="149"/>
        <v>0</v>
      </c>
      <c r="R773" t="s">
        <v>779</v>
      </c>
    </row>
    <row r="774" spans="1:18" x14ac:dyDescent="0.25">
      <c r="A774" s="8">
        <v>43340.417175925933</v>
      </c>
      <c r="B774" s="9">
        <f t="shared" si="150"/>
        <v>1</v>
      </c>
      <c r="C774" s="10" t="b">
        <f t="shared" si="144"/>
        <v>1</v>
      </c>
      <c r="D774" s="10" t="b">
        <f t="shared" si="145"/>
        <v>0</v>
      </c>
      <c r="E774" s="9">
        <f t="shared" si="151"/>
        <v>1</v>
      </c>
      <c r="F774" s="11" t="e">
        <f t="shared" si="146"/>
        <v>#VALUE!</v>
      </c>
      <c r="G774" s="10" t="b">
        <f t="shared" si="152"/>
        <v>0</v>
      </c>
      <c r="H774" s="11">
        <f xml:space="preserve"> created_at - HLOOKUP(YEAR(created_at),[1]!Start_Dates,3,0)</f>
        <v>5.4171759259334067</v>
      </c>
      <c r="I774" s="10" t="str">
        <f t="shared" si="147"/>
        <v>Yes</v>
      </c>
      <c r="J774" s="9">
        <f t="shared" si="148"/>
        <v>2018</v>
      </c>
      <c r="K774" s="9">
        <f t="shared" si="149"/>
        <v>0</v>
      </c>
      <c r="L774" s="9">
        <f t="shared" si="149"/>
        <v>0</v>
      </c>
      <c r="M774" s="9">
        <f t="shared" si="149"/>
        <v>0</v>
      </c>
      <c r="N774" s="9">
        <f t="shared" si="149"/>
        <v>0</v>
      </c>
      <c r="O774" s="9">
        <f t="shared" si="149"/>
        <v>1</v>
      </c>
      <c r="P774" s="9">
        <f t="shared" si="149"/>
        <v>0</v>
      </c>
      <c r="Q774" s="9">
        <f t="shared" si="149"/>
        <v>0</v>
      </c>
      <c r="R774" t="s">
        <v>780</v>
      </c>
    </row>
    <row r="775" spans="1:18" x14ac:dyDescent="0.25">
      <c r="A775" s="8">
        <v>43340.464999999997</v>
      </c>
      <c r="B775" s="9">
        <f t="shared" si="150"/>
        <v>0</v>
      </c>
      <c r="C775" s="10" t="b">
        <f t="shared" si="144"/>
        <v>0</v>
      </c>
      <c r="D775" s="10" t="b">
        <f t="shared" si="145"/>
        <v>0</v>
      </c>
      <c r="E775" s="9" t="e">
        <f t="shared" si="151"/>
        <v>#VALUE!</v>
      </c>
      <c r="F775" s="11" t="e">
        <f t="shared" si="146"/>
        <v>#VALUE!</v>
      </c>
      <c r="G775" s="10" t="b">
        <f t="shared" si="152"/>
        <v>0</v>
      </c>
      <c r="H775" s="11">
        <f xml:space="preserve"> created_at - HLOOKUP(YEAR(created_at),[1]!Start_Dates,3,0)</f>
        <v>5.4649999999965075</v>
      </c>
      <c r="I775" s="10" t="str">
        <f t="shared" si="147"/>
        <v>No</v>
      </c>
      <c r="J775" s="9">
        <f t="shared" si="148"/>
        <v>2018</v>
      </c>
      <c r="K775" s="9">
        <f t="shared" si="149"/>
        <v>0</v>
      </c>
      <c r="L775" s="9">
        <f t="shared" si="149"/>
        <v>0</v>
      </c>
      <c r="M775" s="9">
        <f t="shared" si="149"/>
        <v>0</v>
      </c>
      <c r="N775" s="9">
        <f t="shared" si="149"/>
        <v>0</v>
      </c>
      <c r="O775" s="9">
        <f t="shared" si="149"/>
        <v>0</v>
      </c>
      <c r="P775" s="9">
        <f t="shared" si="149"/>
        <v>0</v>
      </c>
      <c r="Q775" s="9">
        <f t="shared" si="149"/>
        <v>0</v>
      </c>
      <c r="R775" t="s">
        <v>781</v>
      </c>
    </row>
    <row r="776" spans="1:18" x14ac:dyDescent="0.25">
      <c r="A776" s="8">
        <v>43340.50099537037</v>
      </c>
      <c r="B776" s="9">
        <f t="shared" si="150"/>
        <v>0</v>
      </c>
      <c r="C776" s="10" t="b">
        <f t="shared" si="144"/>
        <v>0</v>
      </c>
      <c r="D776" s="10" t="b">
        <f t="shared" si="145"/>
        <v>0</v>
      </c>
      <c r="E776" s="9" t="e">
        <f t="shared" si="151"/>
        <v>#VALUE!</v>
      </c>
      <c r="F776" s="11" t="e">
        <f t="shared" si="146"/>
        <v>#VALUE!</v>
      </c>
      <c r="G776" s="10" t="b">
        <f t="shared" si="152"/>
        <v>1</v>
      </c>
      <c r="H776" s="11">
        <f xml:space="preserve"> created_at - HLOOKUP(YEAR(created_at),[1]!Start_Dates,3,0)</f>
        <v>5.5009953703702195</v>
      </c>
      <c r="I776" s="10" t="str">
        <f t="shared" si="147"/>
        <v>No</v>
      </c>
      <c r="J776" s="9">
        <f t="shared" si="148"/>
        <v>2018</v>
      </c>
      <c r="K776" s="9">
        <f t="shared" si="149"/>
        <v>0</v>
      </c>
      <c r="L776" s="9">
        <f t="shared" si="149"/>
        <v>0</v>
      </c>
      <c r="M776" s="9">
        <f t="shared" si="149"/>
        <v>0</v>
      </c>
      <c r="N776" s="9">
        <f t="shared" si="149"/>
        <v>0</v>
      </c>
      <c r="O776" s="9">
        <f t="shared" si="149"/>
        <v>0</v>
      </c>
      <c r="P776" s="9">
        <f t="shared" si="149"/>
        <v>0</v>
      </c>
      <c r="Q776" s="9">
        <f t="shared" si="149"/>
        <v>0</v>
      </c>
      <c r="R776" t="s">
        <v>782</v>
      </c>
    </row>
    <row r="777" spans="1:18" x14ac:dyDescent="0.25">
      <c r="A777" s="8">
        <v>43340.540601851862</v>
      </c>
      <c r="B777" s="9">
        <f t="shared" si="150"/>
        <v>0</v>
      </c>
      <c r="C777" s="10" t="b">
        <f t="shared" si="144"/>
        <v>0</v>
      </c>
      <c r="D777" s="10" t="b">
        <f t="shared" si="145"/>
        <v>0</v>
      </c>
      <c r="E777" s="9" t="e">
        <f t="shared" si="151"/>
        <v>#VALUE!</v>
      </c>
      <c r="F777" s="11" t="e">
        <f t="shared" si="146"/>
        <v>#VALUE!</v>
      </c>
      <c r="G777" s="10" t="b">
        <f t="shared" si="152"/>
        <v>1</v>
      </c>
      <c r="H777" s="11">
        <f xml:space="preserve"> created_at - HLOOKUP(YEAR(created_at),[1]!Start_Dates,3,0)</f>
        <v>5.5406018518624478</v>
      </c>
      <c r="I777" s="10" t="str">
        <f t="shared" si="147"/>
        <v>No</v>
      </c>
      <c r="J777" s="9">
        <f t="shared" si="148"/>
        <v>2018</v>
      </c>
      <c r="K777" s="9">
        <f t="shared" si="149"/>
        <v>0</v>
      </c>
      <c r="L777" s="9">
        <f t="shared" si="149"/>
        <v>0</v>
      </c>
      <c r="M777" s="9">
        <f t="shared" si="149"/>
        <v>0</v>
      </c>
      <c r="N777" s="9">
        <f t="shared" si="149"/>
        <v>0</v>
      </c>
      <c r="O777" s="9">
        <f t="shared" si="149"/>
        <v>0</v>
      </c>
      <c r="P777" s="9">
        <f t="shared" si="149"/>
        <v>0</v>
      </c>
      <c r="Q777" s="9">
        <f t="shared" si="149"/>
        <v>0</v>
      </c>
      <c r="R777" t="s">
        <v>783</v>
      </c>
    </row>
    <row r="778" spans="1:18" x14ac:dyDescent="0.25">
      <c r="A778" s="8">
        <v>43340.554918981477</v>
      </c>
      <c r="B778" s="9">
        <f t="shared" si="150"/>
        <v>0</v>
      </c>
      <c r="C778" s="10" t="b">
        <f t="shared" si="144"/>
        <v>1</v>
      </c>
      <c r="D778" s="10" t="b">
        <f t="shared" si="145"/>
        <v>0</v>
      </c>
      <c r="E778" s="9" t="e">
        <f t="shared" si="151"/>
        <v>#VALUE!</v>
      </c>
      <c r="F778" s="11" t="e">
        <f t="shared" si="146"/>
        <v>#VALUE!</v>
      </c>
      <c r="G778" s="10" t="b">
        <f t="shared" si="152"/>
        <v>0</v>
      </c>
      <c r="H778" s="11">
        <f xml:space="preserve"> created_at - HLOOKUP(YEAR(created_at),[1]!Start_Dates,3,0)</f>
        <v>5.5549189814773854</v>
      </c>
      <c r="I778" s="10" t="str">
        <f t="shared" si="147"/>
        <v>Yes</v>
      </c>
      <c r="J778" s="9">
        <f t="shared" si="148"/>
        <v>2018</v>
      </c>
      <c r="K778" s="9">
        <f t="shared" si="149"/>
        <v>0</v>
      </c>
      <c r="L778" s="9">
        <f t="shared" si="149"/>
        <v>0</v>
      </c>
      <c r="M778" s="9">
        <f t="shared" si="149"/>
        <v>0</v>
      </c>
      <c r="N778" s="9">
        <f t="shared" si="149"/>
        <v>0</v>
      </c>
      <c r="O778" s="9">
        <f t="shared" si="149"/>
        <v>0</v>
      </c>
      <c r="P778" s="9">
        <f t="shared" si="149"/>
        <v>0</v>
      </c>
      <c r="Q778" s="9">
        <f t="shared" si="149"/>
        <v>0</v>
      </c>
      <c r="R778" t="s">
        <v>784</v>
      </c>
    </row>
    <row r="779" spans="1:18" x14ac:dyDescent="0.25">
      <c r="A779" s="8">
        <v>43340.588726851849</v>
      </c>
      <c r="B779" s="9">
        <f t="shared" si="150"/>
        <v>0</v>
      </c>
      <c r="C779" s="10" t="b">
        <f t="shared" si="144"/>
        <v>0</v>
      </c>
      <c r="D779" s="10" t="b">
        <f t="shared" si="145"/>
        <v>0</v>
      </c>
      <c r="E779" s="9" t="e">
        <f t="shared" si="151"/>
        <v>#VALUE!</v>
      </c>
      <c r="F779" s="11" t="e">
        <f t="shared" si="146"/>
        <v>#VALUE!</v>
      </c>
      <c r="G779" s="10" t="b">
        <f t="shared" si="152"/>
        <v>1</v>
      </c>
      <c r="H779" s="11">
        <f xml:space="preserve"> created_at - HLOOKUP(YEAR(created_at),[1]!Start_Dates,3,0)</f>
        <v>5.58872685184906</v>
      </c>
      <c r="I779" s="10" t="str">
        <f t="shared" si="147"/>
        <v>No</v>
      </c>
      <c r="J779" s="9">
        <f t="shared" si="148"/>
        <v>2018</v>
      </c>
      <c r="K779" s="9">
        <f t="shared" si="149"/>
        <v>0</v>
      </c>
      <c r="L779" s="9">
        <f t="shared" si="149"/>
        <v>0</v>
      </c>
      <c r="M779" s="9">
        <f t="shared" si="149"/>
        <v>0</v>
      </c>
      <c r="N779" s="9">
        <f t="shared" si="149"/>
        <v>0</v>
      </c>
      <c r="O779" s="9">
        <f t="shared" si="149"/>
        <v>0</v>
      </c>
      <c r="P779" s="9">
        <f t="shared" si="149"/>
        <v>0</v>
      </c>
      <c r="Q779" s="9">
        <f t="shared" si="149"/>
        <v>0</v>
      </c>
      <c r="R779" t="s">
        <v>785</v>
      </c>
    </row>
    <row r="780" spans="1:18" x14ac:dyDescent="0.25">
      <c r="A780" s="8">
        <v>43340.631365740737</v>
      </c>
      <c r="B780" s="9">
        <f t="shared" si="150"/>
        <v>0</v>
      </c>
      <c r="C780" s="10" t="b">
        <f t="shared" si="144"/>
        <v>1</v>
      </c>
      <c r="D780" s="10" t="b">
        <f t="shared" si="145"/>
        <v>0</v>
      </c>
      <c r="E780" s="9" t="e">
        <f t="shared" si="151"/>
        <v>#VALUE!</v>
      </c>
      <c r="F780" s="11" t="e">
        <f t="shared" si="146"/>
        <v>#VALUE!</v>
      </c>
      <c r="G780" s="10" t="b">
        <f t="shared" si="152"/>
        <v>0</v>
      </c>
      <c r="H780" s="11">
        <f xml:space="preserve"> created_at - HLOOKUP(YEAR(created_at),[1]!Start_Dates,3,0)</f>
        <v>5.6313657407372375</v>
      </c>
      <c r="I780" s="10" t="str">
        <f t="shared" si="147"/>
        <v>Yes</v>
      </c>
      <c r="J780" s="9">
        <f t="shared" si="148"/>
        <v>2018</v>
      </c>
      <c r="K780" s="9">
        <f t="shared" si="149"/>
        <v>0</v>
      </c>
      <c r="L780" s="9">
        <f t="shared" si="149"/>
        <v>0</v>
      </c>
      <c r="M780" s="9">
        <f t="shared" si="149"/>
        <v>0</v>
      </c>
      <c r="N780" s="9">
        <f t="shared" si="149"/>
        <v>0</v>
      </c>
      <c r="O780" s="9">
        <f t="shared" si="149"/>
        <v>0</v>
      </c>
      <c r="P780" s="9">
        <f t="shared" si="149"/>
        <v>0</v>
      </c>
      <c r="Q780" s="9">
        <f t="shared" si="149"/>
        <v>0</v>
      </c>
      <c r="R780" t="s">
        <v>786</v>
      </c>
    </row>
    <row r="781" spans="1:18" x14ac:dyDescent="0.25">
      <c r="A781" s="8">
        <v>43340.675254629627</v>
      </c>
      <c r="B781" s="9">
        <f t="shared" si="150"/>
        <v>0</v>
      </c>
      <c r="C781" s="10" t="b">
        <f t="shared" si="144"/>
        <v>1</v>
      </c>
      <c r="D781" s="10" t="b">
        <f t="shared" si="145"/>
        <v>0</v>
      </c>
      <c r="E781" s="9" t="e">
        <f t="shared" si="151"/>
        <v>#VALUE!</v>
      </c>
      <c r="F781" s="11" t="e">
        <f t="shared" si="146"/>
        <v>#VALUE!</v>
      </c>
      <c r="G781" s="10" t="b">
        <f t="shared" si="152"/>
        <v>0</v>
      </c>
      <c r="H781" s="11">
        <f xml:space="preserve"> created_at - HLOOKUP(YEAR(created_at),[1]!Start_Dates,3,0)</f>
        <v>5.6752546296265791</v>
      </c>
      <c r="I781" s="10" t="str">
        <f t="shared" si="147"/>
        <v>Yes</v>
      </c>
      <c r="J781" s="9">
        <f t="shared" si="148"/>
        <v>2018</v>
      </c>
      <c r="K781" s="9">
        <f t="shared" si="149"/>
        <v>0</v>
      </c>
      <c r="L781" s="9">
        <f t="shared" si="149"/>
        <v>0</v>
      </c>
      <c r="M781" s="9">
        <f t="shared" si="149"/>
        <v>0</v>
      </c>
      <c r="N781" s="9">
        <f t="shared" si="149"/>
        <v>0</v>
      </c>
      <c r="O781" s="9">
        <f t="shared" si="149"/>
        <v>0</v>
      </c>
      <c r="P781" s="9">
        <f t="shared" si="149"/>
        <v>0</v>
      </c>
      <c r="Q781" s="9">
        <f t="shared" si="149"/>
        <v>0</v>
      </c>
      <c r="R781" t="s">
        <v>787</v>
      </c>
    </row>
    <row r="782" spans="1:18" x14ac:dyDescent="0.25">
      <c r="A782" s="8">
        <v>43340.712546296287</v>
      </c>
      <c r="B782" s="9">
        <f t="shared" si="150"/>
        <v>0</v>
      </c>
      <c r="C782" s="10" t="b">
        <f t="shared" si="144"/>
        <v>1</v>
      </c>
      <c r="D782" s="10" t="b">
        <f t="shared" si="145"/>
        <v>0</v>
      </c>
      <c r="E782" s="9" t="e">
        <f t="shared" si="151"/>
        <v>#VALUE!</v>
      </c>
      <c r="F782" s="11" t="e">
        <f t="shared" si="146"/>
        <v>#VALUE!</v>
      </c>
      <c r="G782" s="10" t="b">
        <f t="shared" si="152"/>
        <v>0</v>
      </c>
      <c r="H782" s="11">
        <f xml:space="preserve"> created_at - HLOOKUP(YEAR(created_at),[1]!Start_Dates,3,0)</f>
        <v>5.7125462962867459</v>
      </c>
      <c r="I782" s="10" t="str">
        <f t="shared" si="147"/>
        <v>Yes</v>
      </c>
      <c r="J782" s="9">
        <f t="shared" si="148"/>
        <v>2018</v>
      </c>
      <c r="K782" s="9">
        <f t="shared" si="149"/>
        <v>0</v>
      </c>
      <c r="L782" s="9">
        <f t="shared" si="149"/>
        <v>0</v>
      </c>
      <c r="M782" s="9">
        <f t="shared" si="149"/>
        <v>0</v>
      </c>
      <c r="N782" s="9">
        <f t="shared" si="149"/>
        <v>0</v>
      </c>
      <c r="O782" s="9">
        <f t="shared" si="149"/>
        <v>0</v>
      </c>
      <c r="P782" s="9">
        <f t="shared" si="149"/>
        <v>0</v>
      </c>
      <c r="Q782" s="9">
        <f t="shared" si="149"/>
        <v>0</v>
      </c>
      <c r="R782" t="s">
        <v>788</v>
      </c>
    </row>
    <row r="783" spans="1:18" x14ac:dyDescent="0.25">
      <c r="A783" s="8">
        <v>43340.745567129627</v>
      </c>
      <c r="B783" s="9">
        <f t="shared" si="150"/>
        <v>0</v>
      </c>
      <c r="C783" s="10" t="b">
        <f t="shared" si="144"/>
        <v>1</v>
      </c>
      <c r="D783" s="10" t="b">
        <f t="shared" si="145"/>
        <v>0</v>
      </c>
      <c r="E783" s="9" t="e">
        <f t="shared" si="151"/>
        <v>#VALUE!</v>
      </c>
      <c r="F783" s="11" t="e">
        <f t="shared" si="146"/>
        <v>#VALUE!</v>
      </c>
      <c r="G783" s="10" t="b">
        <f t="shared" si="152"/>
        <v>0</v>
      </c>
      <c r="H783" s="11">
        <f xml:space="preserve"> created_at - HLOOKUP(YEAR(created_at),[1]!Start_Dates,3,0)</f>
        <v>5.7455671296265791</v>
      </c>
      <c r="I783" s="10" t="str">
        <f t="shared" si="147"/>
        <v>Yes</v>
      </c>
      <c r="J783" s="9">
        <f t="shared" si="148"/>
        <v>2018</v>
      </c>
      <c r="K783" s="9">
        <f t="shared" si="149"/>
        <v>0</v>
      </c>
      <c r="L783" s="9">
        <f t="shared" si="149"/>
        <v>0</v>
      </c>
      <c r="M783" s="9">
        <f t="shared" si="149"/>
        <v>0</v>
      </c>
      <c r="N783" s="9">
        <f t="shared" si="149"/>
        <v>0</v>
      </c>
      <c r="O783" s="9">
        <f t="shared" si="149"/>
        <v>0</v>
      </c>
      <c r="P783" s="9">
        <f t="shared" si="149"/>
        <v>0</v>
      </c>
      <c r="Q783" s="9">
        <f t="shared" si="149"/>
        <v>0</v>
      </c>
      <c r="R783" t="s">
        <v>789</v>
      </c>
    </row>
    <row r="784" spans="1:18" x14ac:dyDescent="0.25">
      <c r="A784" s="8">
        <v>43340.786354166667</v>
      </c>
      <c r="B784" s="9">
        <f t="shared" si="150"/>
        <v>0</v>
      </c>
      <c r="C784" s="10" t="b">
        <f t="shared" si="144"/>
        <v>0</v>
      </c>
      <c r="D784" s="10" t="b">
        <f t="shared" si="145"/>
        <v>0</v>
      </c>
      <c r="E784" s="9" t="e">
        <f t="shared" si="151"/>
        <v>#VALUE!</v>
      </c>
      <c r="F784" s="11" t="e">
        <f t="shared" si="146"/>
        <v>#VALUE!</v>
      </c>
      <c r="G784" s="10" t="b">
        <f t="shared" si="152"/>
        <v>0</v>
      </c>
      <c r="H784" s="11">
        <f xml:space="preserve"> created_at - HLOOKUP(YEAR(created_at),[1]!Start_Dates,3,0)</f>
        <v>5.7863541666665697</v>
      </c>
      <c r="I784" s="10" t="str">
        <f t="shared" si="147"/>
        <v>No</v>
      </c>
      <c r="J784" s="9">
        <f t="shared" si="148"/>
        <v>2018</v>
      </c>
      <c r="K784" s="9">
        <f t="shared" si="149"/>
        <v>0</v>
      </c>
      <c r="L784" s="9">
        <f t="shared" si="149"/>
        <v>0</v>
      </c>
      <c r="M784" s="9">
        <f t="shared" si="149"/>
        <v>0</v>
      </c>
      <c r="N784" s="9">
        <f t="shared" si="149"/>
        <v>0</v>
      </c>
      <c r="O784" s="9">
        <f t="shared" si="149"/>
        <v>0</v>
      </c>
      <c r="P784" s="9">
        <f t="shared" si="149"/>
        <v>0</v>
      </c>
      <c r="Q784" s="9">
        <f t="shared" si="149"/>
        <v>0</v>
      </c>
      <c r="R784" t="s">
        <v>790</v>
      </c>
    </row>
    <row r="785" spans="1:18" x14ac:dyDescent="0.25">
      <c r="A785" s="8">
        <v>43340.833784722221</v>
      </c>
      <c r="B785" s="9">
        <f t="shared" si="150"/>
        <v>0</v>
      </c>
      <c r="C785" s="10" t="b">
        <f t="shared" si="144"/>
        <v>0</v>
      </c>
      <c r="D785" s="10" t="b">
        <f t="shared" si="145"/>
        <v>0</v>
      </c>
      <c r="E785" s="9" t="e">
        <f t="shared" si="151"/>
        <v>#VALUE!</v>
      </c>
      <c r="F785" s="11" t="e">
        <f t="shared" si="146"/>
        <v>#VALUE!</v>
      </c>
      <c r="G785" s="10" t="b">
        <f t="shared" si="152"/>
        <v>1</v>
      </c>
      <c r="H785" s="11">
        <f xml:space="preserve"> created_at - HLOOKUP(YEAR(created_at),[1]!Start_Dates,3,0)</f>
        <v>5.8337847222210257</v>
      </c>
      <c r="I785" s="10" t="str">
        <f t="shared" si="147"/>
        <v>No</v>
      </c>
      <c r="J785" s="9">
        <f t="shared" si="148"/>
        <v>2018</v>
      </c>
      <c r="K785" s="9">
        <f t="shared" si="149"/>
        <v>0</v>
      </c>
      <c r="L785" s="9">
        <f t="shared" si="149"/>
        <v>0</v>
      </c>
      <c r="M785" s="9">
        <f t="shared" si="149"/>
        <v>0</v>
      </c>
      <c r="N785" s="9">
        <f t="shared" si="149"/>
        <v>0</v>
      </c>
      <c r="O785" s="9">
        <f t="shared" si="149"/>
        <v>0</v>
      </c>
      <c r="P785" s="9">
        <f t="shared" si="149"/>
        <v>0</v>
      </c>
      <c r="Q785" s="9">
        <f t="shared" si="149"/>
        <v>0</v>
      </c>
      <c r="R785" t="s">
        <v>791</v>
      </c>
    </row>
    <row r="786" spans="1:18" x14ac:dyDescent="0.25">
      <c r="A786" s="8">
        <v>43340.888032407413</v>
      </c>
      <c r="B786" s="9">
        <f t="shared" si="150"/>
        <v>0</v>
      </c>
      <c r="C786" s="10" t="b">
        <f t="shared" si="144"/>
        <v>0</v>
      </c>
      <c r="D786" s="10" t="b">
        <f t="shared" si="145"/>
        <v>0</v>
      </c>
      <c r="E786" s="9" t="e">
        <f t="shared" si="151"/>
        <v>#VALUE!</v>
      </c>
      <c r="F786" s="11" t="e">
        <f t="shared" si="146"/>
        <v>#VALUE!</v>
      </c>
      <c r="G786" s="10" t="b">
        <f t="shared" si="152"/>
        <v>0</v>
      </c>
      <c r="H786" s="11">
        <f xml:space="preserve"> created_at - HLOOKUP(YEAR(created_at),[1]!Start_Dates,3,0)</f>
        <v>5.8880324074125383</v>
      </c>
      <c r="I786" s="10" t="str">
        <f t="shared" si="147"/>
        <v>No</v>
      </c>
      <c r="J786" s="9">
        <f t="shared" si="148"/>
        <v>2018</v>
      </c>
      <c r="K786" s="9">
        <f t="shared" ref="K786:Q801" si="153">IF(Data_Year = K$1, Hours_Wait, 0)</f>
        <v>0</v>
      </c>
      <c r="L786" s="9">
        <f t="shared" si="153"/>
        <v>0</v>
      </c>
      <c r="M786" s="9">
        <f t="shared" si="153"/>
        <v>0</v>
      </c>
      <c r="N786" s="9">
        <f t="shared" si="153"/>
        <v>0</v>
      </c>
      <c r="O786" s="9">
        <f t="shared" si="153"/>
        <v>0</v>
      </c>
      <c r="P786" s="9">
        <f t="shared" si="153"/>
        <v>0</v>
      </c>
      <c r="Q786" s="9">
        <f t="shared" si="153"/>
        <v>0</v>
      </c>
      <c r="R786" t="s">
        <v>792</v>
      </c>
    </row>
    <row r="787" spans="1:18" x14ac:dyDescent="0.25">
      <c r="A787" s="8">
        <v>43340.916087962964</v>
      </c>
      <c r="B787" s="9">
        <f t="shared" si="150"/>
        <v>0</v>
      </c>
      <c r="C787" s="10" t="b">
        <f t="shared" si="144"/>
        <v>0</v>
      </c>
      <c r="D787" s="10" t="b">
        <f t="shared" si="145"/>
        <v>0</v>
      </c>
      <c r="E787" s="9" t="e">
        <f t="shared" si="151"/>
        <v>#VALUE!</v>
      </c>
      <c r="F787" s="11" t="e">
        <f t="shared" si="146"/>
        <v>#VALUE!</v>
      </c>
      <c r="G787" s="10" t="b">
        <f t="shared" si="152"/>
        <v>0</v>
      </c>
      <c r="H787" s="11">
        <f xml:space="preserve"> created_at - HLOOKUP(YEAR(created_at),[1]!Start_Dates,3,0)</f>
        <v>5.9160879629635019</v>
      </c>
      <c r="I787" s="10" t="str">
        <f t="shared" si="147"/>
        <v>No</v>
      </c>
      <c r="J787" s="9">
        <f t="shared" si="148"/>
        <v>2018</v>
      </c>
      <c r="K787" s="9">
        <f t="shared" si="153"/>
        <v>0</v>
      </c>
      <c r="L787" s="9">
        <f t="shared" si="153"/>
        <v>0</v>
      </c>
      <c r="M787" s="9">
        <f t="shared" si="153"/>
        <v>0</v>
      </c>
      <c r="N787" s="9">
        <f t="shared" si="153"/>
        <v>0</v>
      </c>
      <c r="O787" s="9">
        <f t="shared" si="153"/>
        <v>0</v>
      </c>
      <c r="P787" s="9">
        <f t="shared" si="153"/>
        <v>0</v>
      </c>
      <c r="Q787" s="9">
        <f t="shared" si="153"/>
        <v>0</v>
      </c>
      <c r="R787" t="s">
        <v>793</v>
      </c>
    </row>
    <row r="788" spans="1:18" x14ac:dyDescent="0.25">
      <c r="A788" s="8">
        <v>43341.022465277783</v>
      </c>
      <c r="B788" s="9">
        <f t="shared" si="150"/>
        <v>0</v>
      </c>
      <c r="C788" s="10" t="b">
        <f t="shared" si="144"/>
        <v>0</v>
      </c>
      <c r="D788" s="10" t="b">
        <f t="shared" si="145"/>
        <v>0</v>
      </c>
      <c r="E788" s="9" t="e">
        <f t="shared" si="151"/>
        <v>#VALUE!</v>
      </c>
      <c r="F788" s="11" t="e">
        <f t="shared" si="146"/>
        <v>#VALUE!</v>
      </c>
      <c r="G788" s="10" t="b">
        <f t="shared" si="152"/>
        <v>0</v>
      </c>
      <c r="H788" s="11">
        <f xml:space="preserve"> created_at - HLOOKUP(YEAR(created_at),[1]!Start_Dates,3,0)</f>
        <v>6.0224652777833398</v>
      </c>
      <c r="I788" s="10" t="str">
        <f t="shared" si="147"/>
        <v>No</v>
      </c>
      <c r="J788" s="9">
        <f t="shared" si="148"/>
        <v>2018</v>
      </c>
      <c r="K788" s="9">
        <f t="shared" si="153"/>
        <v>0</v>
      </c>
      <c r="L788" s="9">
        <f t="shared" si="153"/>
        <v>0</v>
      </c>
      <c r="M788" s="9">
        <f t="shared" si="153"/>
        <v>0</v>
      </c>
      <c r="N788" s="9">
        <f t="shared" si="153"/>
        <v>0</v>
      </c>
      <c r="O788" s="9">
        <f t="shared" si="153"/>
        <v>0</v>
      </c>
      <c r="P788" s="9">
        <f t="shared" si="153"/>
        <v>0</v>
      </c>
      <c r="Q788" s="9">
        <f t="shared" si="153"/>
        <v>0</v>
      </c>
      <c r="R788" t="s">
        <v>794</v>
      </c>
    </row>
    <row r="789" spans="1:18" x14ac:dyDescent="0.25">
      <c r="A789" s="8">
        <v>43341.049710648149</v>
      </c>
      <c r="B789" s="9">
        <f t="shared" si="150"/>
        <v>0</v>
      </c>
      <c r="C789" s="10" t="b">
        <f t="shared" si="144"/>
        <v>0</v>
      </c>
      <c r="D789" s="10" t="b">
        <f t="shared" si="145"/>
        <v>0</v>
      </c>
      <c r="E789" s="9" t="e">
        <f t="shared" si="151"/>
        <v>#VALUE!</v>
      </c>
      <c r="F789" s="11" t="e">
        <f t="shared" si="146"/>
        <v>#VALUE!</v>
      </c>
      <c r="G789" s="10" t="b">
        <f t="shared" si="152"/>
        <v>0</v>
      </c>
      <c r="H789" s="11">
        <f xml:space="preserve"> created_at - HLOOKUP(YEAR(created_at),[1]!Start_Dates,3,0)</f>
        <v>6.0497106481489027</v>
      </c>
      <c r="I789" s="10" t="str">
        <f t="shared" si="147"/>
        <v>No</v>
      </c>
      <c r="J789" s="9">
        <f t="shared" si="148"/>
        <v>2018</v>
      </c>
      <c r="K789" s="9">
        <f t="shared" si="153"/>
        <v>0</v>
      </c>
      <c r="L789" s="9">
        <f t="shared" si="153"/>
        <v>0</v>
      </c>
      <c r="M789" s="9">
        <f t="shared" si="153"/>
        <v>0</v>
      </c>
      <c r="N789" s="9">
        <f t="shared" si="153"/>
        <v>0</v>
      </c>
      <c r="O789" s="9">
        <f t="shared" si="153"/>
        <v>0</v>
      </c>
      <c r="P789" s="9">
        <f t="shared" si="153"/>
        <v>0</v>
      </c>
      <c r="Q789" s="9">
        <f t="shared" si="153"/>
        <v>0</v>
      </c>
      <c r="R789" t="s">
        <v>795</v>
      </c>
    </row>
    <row r="790" spans="1:18" x14ac:dyDescent="0.25">
      <c r="A790" s="8">
        <v>43341.087743055563</v>
      </c>
      <c r="B790" s="9">
        <f t="shared" si="150"/>
        <v>0</v>
      </c>
      <c r="C790" s="10" t="b">
        <f t="shared" si="144"/>
        <v>0</v>
      </c>
      <c r="D790" s="10" t="b">
        <f t="shared" si="145"/>
        <v>0</v>
      </c>
      <c r="E790" s="9" t="e">
        <f t="shared" si="151"/>
        <v>#VALUE!</v>
      </c>
      <c r="F790" s="11" t="e">
        <f t="shared" si="146"/>
        <v>#VALUE!</v>
      </c>
      <c r="G790" s="10" t="b">
        <f t="shared" si="152"/>
        <v>0</v>
      </c>
      <c r="H790" s="11">
        <f xml:space="preserve"> created_at - HLOOKUP(YEAR(created_at),[1]!Start_Dates,3,0)</f>
        <v>6.0877430555628962</v>
      </c>
      <c r="I790" s="10" t="str">
        <f t="shared" si="147"/>
        <v>No</v>
      </c>
      <c r="J790" s="9">
        <f t="shared" si="148"/>
        <v>2018</v>
      </c>
      <c r="K790" s="9">
        <f t="shared" si="153"/>
        <v>0</v>
      </c>
      <c r="L790" s="9">
        <f t="shared" si="153"/>
        <v>0</v>
      </c>
      <c r="M790" s="9">
        <f t="shared" si="153"/>
        <v>0</v>
      </c>
      <c r="N790" s="9">
        <f t="shared" si="153"/>
        <v>0</v>
      </c>
      <c r="O790" s="9">
        <f t="shared" si="153"/>
        <v>0</v>
      </c>
      <c r="P790" s="9">
        <f t="shared" si="153"/>
        <v>0</v>
      </c>
      <c r="Q790" s="9">
        <f t="shared" si="153"/>
        <v>0</v>
      </c>
      <c r="R790" t="s">
        <v>796</v>
      </c>
    </row>
    <row r="791" spans="1:18" x14ac:dyDescent="0.25">
      <c r="A791" s="8">
        <v>43341.134606481479</v>
      </c>
      <c r="B791" s="9">
        <f t="shared" si="150"/>
        <v>0</v>
      </c>
      <c r="C791" s="10" t="b">
        <f t="shared" si="144"/>
        <v>1</v>
      </c>
      <c r="D791" s="10" t="b">
        <f t="shared" si="145"/>
        <v>0</v>
      </c>
      <c r="E791" s="9" t="e">
        <f t="shared" si="151"/>
        <v>#VALUE!</v>
      </c>
      <c r="F791" s="11" t="e">
        <f t="shared" si="146"/>
        <v>#VALUE!</v>
      </c>
      <c r="G791" s="10" t="b">
        <f t="shared" si="152"/>
        <v>0</v>
      </c>
      <c r="H791" s="11">
        <f xml:space="preserve"> created_at - HLOOKUP(YEAR(created_at),[1]!Start_Dates,3,0)</f>
        <v>6.1346064814788406</v>
      </c>
      <c r="I791" s="10" t="str">
        <f t="shared" si="147"/>
        <v>Yes</v>
      </c>
      <c r="J791" s="9">
        <f t="shared" si="148"/>
        <v>2018</v>
      </c>
      <c r="K791" s="9">
        <f t="shared" si="153"/>
        <v>0</v>
      </c>
      <c r="L791" s="9">
        <f t="shared" si="153"/>
        <v>0</v>
      </c>
      <c r="M791" s="9">
        <f t="shared" si="153"/>
        <v>0</v>
      </c>
      <c r="N791" s="9">
        <f t="shared" si="153"/>
        <v>0</v>
      </c>
      <c r="O791" s="9">
        <f t="shared" si="153"/>
        <v>0</v>
      </c>
      <c r="P791" s="9">
        <f t="shared" si="153"/>
        <v>0</v>
      </c>
      <c r="Q791" s="9">
        <f t="shared" si="153"/>
        <v>0</v>
      </c>
      <c r="R791" t="s">
        <v>797</v>
      </c>
    </row>
    <row r="792" spans="1:18" x14ac:dyDescent="0.25">
      <c r="A792" s="8">
        <v>43341.174768518518</v>
      </c>
      <c r="B792" s="9">
        <f t="shared" si="150"/>
        <v>0</v>
      </c>
      <c r="C792" s="10" t="b">
        <f t="shared" si="144"/>
        <v>0</v>
      </c>
      <c r="D792" s="10" t="b">
        <f t="shared" si="145"/>
        <v>0</v>
      </c>
      <c r="E792" s="9" t="e">
        <f t="shared" si="151"/>
        <v>#VALUE!</v>
      </c>
      <c r="F792" s="11" t="e">
        <f t="shared" si="146"/>
        <v>#VALUE!</v>
      </c>
      <c r="G792" s="10" t="b">
        <f t="shared" si="152"/>
        <v>0</v>
      </c>
      <c r="H792" s="11">
        <f xml:space="preserve"> created_at - HLOOKUP(YEAR(created_at),[1]!Start_Dates,3,0)</f>
        <v>6.174768518518249</v>
      </c>
      <c r="I792" s="10" t="str">
        <f t="shared" si="147"/>
        <v>No</v>
      </c>
      <c r="J792" s="9">
        <f t="shared" si="148"/>
        <v>2018</v>
      </c>
      <c r="K792" s="9">
        <f t="shared" si="153"/>
        <v>0</v>
      </c>
      <c r="L792" s="9">
        <f t="shared" si="153"/>
        <v>0</v>
      </c>
      <c r="M792" s="9">
        <f t="shared" si="153"/>
        <v>0</v>
      </c>
      <c r="N792" s="9">
        <f t="shared" si="153"/>
        <v>0</v>
      </c>
      <c r="O792" s="9">
        <f t="shared" si="153"/>
        <v>0</v>
      </c>
      <c r="P792" s="9">
        <f t="shared" si="153"/>
        <v>0</v>
      </c>
      <c r="Q792" s="9">
        <f t="shared" si="153"/>
        <v>0</v>
      </c>
      <c r="R792" t="s">
        <v>798</v>
      </c>
    </row>
    <row r="793" spans="1:18" x14ac:dyDescent="0.25">
      <c r="A793" s="8">
        <v>43341.215578703697</v>
      </c>
      <c r="B793" s="9">
        <f t="shared" si="150"/>
        <v>0</v>
      </c>
      <c r="C793" s="10" t="b">
        <f t="shared" si="144"/>
        <v>1</v>
      </c>
      <c r="D793" s="10" t="b">
        <f t="shared" si="145"/>
        <v>0</v>
      </c>
      <c r="E793" s="9" t="e">
        <f t="shared" si="151"/>
        <v>#VALUE!</v>
      </c>
      <c r="F793" s="11" t="e">
        <f t="shared" si="146"/>
        <v>#VALUE!</v>
      </c>
      <c r="G793" s="10" t="b">
        <f t="shared" si="152"/>
        <v>0</v>
      </c>
      <c r="H793" s="11">
        <f xml:space="preserve"> created_at - HLOOKUP(YEAR(created_at),[1]!Start_Dates,3,0)</f>
        <v>6.215578703697247</v>
      </c>
      <c r="I793" s="10" t="str">
        <f t="shared" si="147"/>
        <v>Yes</v>
      </c>
      <c r="J793" s="9">
        <f t="shared" si="148"/>
        <v>2018</v>
      </c>
      <c r="K793" s="9">
        <f t="shared" si="153"/>
        <v>0</v>
      </c>
      <c r="L793" s="9">
        <f t="shared" si="153"/>
        <v>0</v>
      </c>
      <c r="M793" s="9">
        <f t="shared" si="153"/>
        <v>0</v>
      </c>
      <c r="N793" s="9">
        <f t="shared" si="153"/>
        <v>0</v>
      </c>
      <c r="O793" s="9">
        <f t="shared" si="153"/>
        <v>0</v>
      </c>
      <c r="P793" s="9">
        <f t="shared" si="153"/>
        <v>0</v>
      </c>
      <c r="Q793" s="9">
        <f t="shared" si="153"/>
        <v>0</v>
      </c>
      <c r="R793" t="s">
        <v>799</v>
      </c>
    </row>
    <row r="794" spans="1:18" x14ac:dyDescent="0.25">
      <c r="A794" s="8">
        <v>43342.404490740737</v>
      </c>
      <c r="B794" s="9">
        <f t="shared" si="150"/>
        <v>0</v>
      </c>
      <c r="C794" s="10" t="b">
        <f t="shared" si="144"/>
        <v>0</v>
      </c>
      <c r="D794" s="10" t="b">
        <f t="shared" si="145"/>
        <v>0</v>
      </c>
      <c r="E794" s="9" t="e">
        <f t="shared" si="151"/>
        <v>#VALUE!</v>
      </c>
      <c r="F794" s="11" t="e">
        <f t="shared" si="146"/>
        <v>#VALUE!</v>
      </c>
      <c r="G794" s="10" t="b">
        <f t="shared" si="152"/>
        <v>0</v>
      </c>
      <c r="H794" s="11">
        <f xml:space="preserve"> created_at - HLOOKUP(YEAR(created_at),[1]!Start_Dates,3,0)</f>
        <v>7.4044907407369465</v>
      </c>
      <c r="I794" s="10" t="str">
        <f t="shared" si="147"/>
        <v>No</v>
      </c>
      <c r="J794" s="9">
        <f t="shared" si="148"/>
        <v>2018</v>
      </c>
      <c r="K794" s="9">
        <f t="shared" si="153"/>
        <v>0</v>
      </c>
      <c r="L794" s="9">
        <f t="shared" si="153"/>
        <v>0</v>
      </c>
      <c r="M794" s="9">
        <f t="shared" si="153"/>
        <v>0</v>
      </c>
      <c r="N794" s="9">
        <f t="shared" si="153"/>
        <v>0</v>
      </c>
      <c r="O794" s="9">
        <f t="shared" si="153"/>
        <v>0</v>
      </c>
      <c r="P794" s="9">
        <f t="shared" si="153"/>
        <v>0</v>
      </c>
      <c r="Q794" s="9">
        <f t="shared" si="153"/>
        <v>0</v>
      </c>
      <c r="R794" t="s">
        <v>800</v>
      </c>
    </row>
    <row r="795" spans="1:18" x14ac:dyDescent="0.25">
      <c r="A795" s="8">
        <v>43342.723819444444</v>
      </c>
      <c r="B795" s="9">
        <f t="shared" si="150"/>
        <v>0</v>
      </c>
      <c r="C795" s="10" t="b">
        <f t="shared" si="144"/>
        <v>0</v>
      </c>
      <c r="D795" s="10" t="b">
        <f t="shared" si="145"/>
        <v>0</v>
      </c>
      <c r="E795" s="9" t="e">
        <f t="shared" si="151"/>
        <v>#VALUE!</v>
      </c>
      <c r="F795" s="11" t="e">
        <f t="shared" si="146"/>
        <v>#VALUE!</v>
      </c>
      <c r="G795" s="10" t="b">
        <f t="shared" si="152"/>
        <v>0</v>
      </c>
      <c r="H795" s="11">
        <f xml:space="preserve"> created_at - HLOOKUP(YEAR(created_at),[1]!Start_Dates,3,0)</f>
        <v>7.7238194444435067</v>
      </c>
      <c r="I795" s="10" t="str">
        <f t="shared" si="147"/>
        <v>No</v>
      </c>
      <c r="J795" s="9">
        <f t="shared" si="148"/>
        <v>2018</v>
      </c>
      <c r="K795" s="9">
        <f t="shared" si="153"/>
        <v>0</v>
      </c>
      <c r="L795" s="9">
        <f t="shared" si="153"/>
        <v>0</v>
      </c>
      <c r="M795" s="9">
        <f t="shared" si="153"/>
        <v>0</v>
      </c>
      <c r="N795" s="9">
        <f t="shared" si="153"/>
        <v>0</v>
      </c>
      <c r="O795" s="9">
        <f t="shared" si="153"/>
        <v>0</v>
      </c>
      <c r="P795" s="9">
        <f t="shared" si="153"/>
        <v>0</v>
      </c>
      <c r="Q795" s="9">
        <f t="shared" si="153"/>
        <v>0</v>
      </c>
      <c r="R795" t="s">
        <v>801</v>
      </c>
    </row>
    <row r="796" spans="1:18" x14ac:dyDescent="0.25">
      <c r="A796" s="8">
        <v>43343.164212962962</v>
      </c>
      <c r="B796" s="9">
        <f t="shared" si="150"/>
        <v>0</v>
      </c>
      <c r="C796" s="10" t="b">
        <f t="shared" si="144"/>
        <v>1</v>
      </c>
      <c r="D796" s="10" t="b">
        <f t="shared" si="145"/>
        <v>0</v>
      </c>
      <c r="E796" s="9" t="e">
        <f t="shared" si="151"/>
        <v>#VALUE!</v>
      </c>
      <c r="F796" s="11" t="e">
        <f t="shared" si="146"/>
        <v>#VALUE!</v>
      </c>
      <c r="G796" s="10" t="b">
        <f t="shared" si="152"/>
        <v>0</v>
      </c>
      <c r="H796" s="11">
        <f xml:space="preserve"> created_at - HLOOKUP(YEAR(created_at),[1]!Start_Dates,3,0)</f>
        <v>8.1642129629617557</v>
      </c>
      <c r="I796" s="10" t="str">
        <f t="shared" si="147"/>
        <v>Yes</v>
      </c>
      <c r="J796" s="9">
        <f t="shared" si="148"/>
        <v>2018</v>
      </c>
      <c r="K796" s="9">
        <f t="shared" si="153"/>
        <v>0</v>
      </c>
      <c r="L796" s="9">
        <f t="shared" si="153"/>
        <v>0</v>
      </c>
      <c r="M796" s="9">
        <f t="shared" si="153"/>
        <v>0</v>
      </c>
      <c r="N796" s="9">
        <f t="shared" si="153"/>
        <v>0</v>
      </c>
      <c r="O796" s="9">
        <f t="shared" si="153"/>
        <v>0</v>
      </c>
      <c r="P796" s="9">
        <f t="shared" si="153"/>
        <v>0</v>
      </c>
      <c r="Q796" s="9">
        <f t="shared" si="153"/>
        <v>0</v>
      </c>
      <c r="R796" t="s">
        <v>802</v>
      </c>
    </row>
    <row r="797" spans="1:18" x14ac:dyDescent="0.25">
      <c r="A797" s="8">
        <v>43343.654618055552</v>
      </c>
      <c r="B797" s="9">
        <f t="shared" si="150"/>
        <v>0</v>
      </c>
      <c r="C797" s="10" t="b">
        <f t="shared" si="144"/>
        <v>0</v>
      </c>
      <c r="D797" s="10" t="b">
        <f t="shared" si="145"/>
        <v>0</v>
      </c>
      <c r="E797" s="9" t="e">
        <f t="shared" si="151"/>
        <v>#VALUE!</v>
      </c>
      <c r="F797" s="11" t="e">
        <f t="shared" si="146"/>
        <v>#VALUE!</v>
      </c>
      <c r="G797" s="10" t="b">
        <f t="shared" si="152"/>
        <v>1</v>
      </c>
      <c r="H797" s="11">
        <f xml:space="preserve"> created_at - HLOOKUP(YEAR(created_at),[1]!Start_Dates,3,0)</f>
        <v>8.6546180555524188</v>
      </c>
      <c r="I797" s="10" t="str">
        <f t="shared" si="147"/>
        <v>No</v>
      </c>
      <c r="J797" s="9">
        <f t="shared" si="148"/>
        <v>2018</v>
      </c>
      <c r="K797" s="9">
        <f t="shared" si="153"/>
        <v>0</v>
      </c>
      <c r="L797" s="9">
        <f t="shared" si="153"/>
        <v>0</v>
      </c>
      <c r="M797" s="9">
        <f t="shared" si="153"/>
        <v>0</v>
      </c>
      <c r="N797" s="9">
        <f t="shared" si="153"/>
        <v>0</v>
      </c>
      <c r="O797" s="9">
        <f t="shared" si="153"/>
        <v>0</v>
      </c>
      <c r="P797" s="9">
        <f t="shared" si="153"/>
        <v>0</v>
      </c>
      <c r="Q797" s="9">
        <f t="shared" si="153"/>
        <v>0</v>
      </c>
      <c r="R797" t="s">
        <v>803</v>
      </c>
    </row>
    <row r="798" spans="1:18" x14ac:dyDescent="0.25">
      <c r="A798" s="8">
        <v>43343.696562500001</v>
      </c>
      <c r="B798" s="9">
        <f t="shared" si="150"/>
        <v>0</v>
      </c>
      <c r="C798" s="10" t="b">
        <f t="shared" si="144"/>
        <v>0</v>
      </c>
      <c r="D798" s="10" t="b">
        <f t="shared" si="145"/>
        <v>0</v>
      </c>
      <c r="E798" s="9" t="e">
        <f t="shared" si="151"/>
        <v>#VALUE!</v>
      </c>
      <c r="F798" s="11" t="e">
        <f t="shared" si="146"/>
        <v>#VALUE!</v>
      </c>
      <c r="G798" s="10" t="b">
        <f t="shared" si="152"/>
        <v>0</v>
      </c>
      <c r="H798" s="11">
        <f xml:space="preserve"> created_at - HLOOKUP(YEAR(created_at),[1]!Start_Dates,3,0)</f>
        <v>8.6965625000011642</v>
      </c>
      <c r="I798" s="10" t="str">
        <f t="shared" si="147"/>
        <v>No</v>
      </c>
      <c r="J798" s="9">
        <f t="shared" si="148"/>
        <v>2018</v>
      </c>
      <c r="K798" s="9">
        <f t="shared" si="153"/>
        <v>0</v>
      </c>
      <c r="L798" s="9">
        <f t="shared" si="153"/>
        <v>0</v>
      </c>
      <c r="M798" s="9">
        <f t="shared" si="153"/>
        <v>0</v>
      </c>
      <c r="N798" s="9">
        <f t="shared" si="153"/>
        <v>0</v>
      </c>
      <c r="O798" s="9">
        <f t="shared" si="153"/>
        <v>0</v>
      </c>
      <c r="P798" s="9">
        <f t="shared" si="153"/>
        <v>0</v>
      </c>
      <c r="Q798" s="9">
        <f t="shared" si="153"/>
        <v>0</v>
      </c>
      <c r="R798" t="s">
        <v>804</v>
      </c>
    </row>
    <row r="799" spans="1:18" x14ac:dyDescent="0.25">
      <c r="A799" s="8">
        <v>43345.049328703702</v>
      </c>
      <c r="B799" s="9">
        <f t="shared" si="150"/>
        <v>0</v>
      </c>
      <c r="C799" s="10" t="b">
        <f t="shared" si="144"/>
        <v>0</v>
      </c>
      <c r="D799" s="10" t="b">
        <f t="shared" si="145"/>
        <v>0</v>
      </c>
      <c r="E799" s="9" t="e">
        <f t="shared" si="151"/>
        <v>#VALUE!</v>
      </c>
      <c r="F799" s="11" t="e">
        <f t="shared" si="146"/>
        <v>#VALUE!</v>
      </c>
      <c r="G799" s="10" t="b">
        <f t="shared" si="152"/>
        <v>1</v>
      </c>
      <c r="H799" s="11">
        <f xml:space="preserve"> created_at - HLOOKUP(YEAR(created_at),[1]!Start_Dates,3,0)</f>
        <v>10.049328703702486</v>
      </c>
      <c r="I799" s="10" t="str">
        <f t="shared" si="147"/>
        <v>No</v>
      </c>
      <c r="J799" s="9">
        <f t="shared" si="148"/>
        <v>2018</v>
      </c>
      <c r="K799" s="9">
        <f t="shared" si="153"/>
        <v>0</v>
      </c>
      <c r="L799" s="9">
        <f t="shared" si="153"/>
        <v>0</v>
      </c>
      <c r="M799" s="9">
        <f t="shared" si="153"/>
        <v>0</v>
      </c>
      <c r="N799" s="9">
        <f t="shared" si="153"/>
        <v>0</v>
      </c>
      <c r="O799" s="9">
        <f t="shared" si="153"/>
        <v>0</v>
      </c>
      <c r="P799" s="9">
        <f t="shared" si="153"/>
        <v>0</v>
      </c>
      <c r="Q799" s="9">
        <f t="shared" si="153"/>
        <v>0</v>
      </c>
      <c r="R799" t="s">
        <v>805</v>
      </c>
    </row>
    <row r="800" spans="1:18" x14ac:dyDescent="0.25">
      <c r="A800" s="8">
        <v>43345.088414351849</v>
      </c>
      <c r="B800" s="9">
        <f t="shared" si="150"/>
        <v>0</v>
      </c>
      <c r="C800" s="10" t="b">
        <f t="shared" si="144"/>
        <v>0</v>
      </c>
      <c r="D800" s="10" t="b">
        <f t="shared" si="145"/>
        <v>0</v>
      </c>
      <c r="E800" s="9" t="e">
        <f t="shared" si="151"/>
        <v>#VALUE!</v>
      </c>
      <c r="F800" s="11" t="e">
        <f t="shared" si="146"/>
        <v>#VALUE!</v>
      </c>
      <c r="G800" s="10" t="b">
        <f t="shared" si="152"/>
        <v>0</v>
      </c>
      <c r="H800" s="11">
        <f xml:space="preserve"> created_at - HLOOKUP(YEAR(created_at),[1]!Start_Dates,3,0)</f>
        <v>10.088414351848769</v>
      </c>
      <c r="I800" s="10" t="str">
        <f t="shared" si="147"/>
        <v>No</v>
      </c>
      <c r="J800" s="9">
        <f t="shared" si="148"/>
        <v>2018</v>
      </c>
      <c r="K800" s="9">
        <f t="shared" si="153"/>
        <v>0</v>
      </c>
      <c r="L800" s="9">
        <f t="shared" si="153"/>
        <v>0</v>
      </c>
      <c r="M800" s="9">
        <f t="shared" si="153"/>
        <v>0</v>
      </c>
      <c r="N800" s="9">
        <f t="shared" si="153"/>
        <v>0</v>
      </c>
      <c r="O800" s="9">
        <f t="shared" si="153"/>
        <v>0</v>
      </c>
      <c r="P800" s="9">
        <f t="shared" si="153"/>
        <v>0</v>
      </c>
      <c r="Q800" s="9">
        <f t="shared" si="153"/>
        <v>0</v>
      </c>
      <c r="R800" t="s">
        <v>806</v>
      </c>
    </row>
    <row r="801" spans="1:18" x14ac:dyDescent="0.25">
      <c r="A801" s="8">
        <v>43345.096863425933</v>
      </c>
      <c r="B801" s="9">
        <f t="shared" si="150"/>
        <v>0</v>
      </c>
      <c r="C801" s="10" t="b">
        <f t="shared" si="144"/>
        <v>0</v>
      </c>
      <c r="D801" s="10" t="b">
        <f t="shared" si="145"/>
        <v>0</v>
      </c>
      <c r="E801" s="9" t="e">
        <f t="shared" si="151"/>
        <v>#VALUE!</v>
      </c>
      <c r="F801" s="11" t="e">
        <f t="shared" si="146"/>
        <v>#VALUE!</v>
      </c>
      <c r="G801" s="10" t="b">
        <f t="shared" si="152"/>
        <v>1</v>
      </c>
      <c r="H801" s="11">
        <f xml:space="preserve"> created_at - HLOOKUP(YEAR(created_at),[1]!Start_Dates,3,0)</f>
        <v>10.096863425933407</v>
      </c>
      <c r="I801" s="10" t="str">
        <f t="shared" si="147"/>
        <v>No</v>
      </c>
      <c r="J801" s="9">
        <f t="shared" si="148"/>
        <v>2018</v>
      </c>
      <c r="K801" s="9">
        <f t="shared" si="153"/>
        <v>0</v>
      </c>
      <c r="L801" s="9">
        <f t="shared" si="153"/>
        <v>0</v>
      </c>
      <c r="M801" s="9">
        <f t="shared" si="153"/>
        <v>0</v>
      </c>
      <c r="N801" s="9">
        <f t="shared" si="153"/>
        <v>0</v>
      </c>
      <c r="O801" s="9">
        <f t="shared" si="153"/>
        <v>0</v>
      </c>
      <c r="P801" s="9">
        <f t="shared" si="153"/>
        <v>0</v>
      </c>
      <c r="Q801" s="9">
        <f t="shared" si="153"/>
        <v>0</v>
      </c>
      <c r="R801" t="s">
        <v>807</v>
      </c>
    </row>
    <row r="802" spans="1:18" x14ac:dyDescent="0.25">
      <c r="A802" s="8">
        <v>43345.129143518519</v>
      </c>
      <c r="B802" s="9">
        <f t="shared" si="150"/>
        <v>0</v>
      </c>
      <c r="C802" s="10" t="b">
        <f t="shared" si="144"/>
        <v>0</v>
      </c>
      <c r="D802" s="10" t="b">
        <f t="shared" si="145"/>
        <v>0</v>
      </c>
      <c r="E802" s="9" t="e">
        <f t="shared" si="151"/>
        <v>#VALUE!</v>
      </c>
      <c r="F802" s="11" t="e">
        <f t="shared" si="146"/>
        <v>#VALUE!</v>
      </c>
      <c r="G802" s="10" t="b">
        <f t="shared" si="152"/>
        <v>1</v>
      </c>
      <c r="H802" s="11">
        <f xml:space="preserve"> created_at - HLOOKUP(YEAR(created_at),[1]!Start_Dates,3,0)</f>
        <v>10.129143518519413</v>
      </c>
      <c r="I802" s="10" t="str">
        <f t="shared" si="147"/>
        <v>No</v>
      </c>
      <c r="J802" s="9">
        <f t="shared" si="148"/>
        <v>2018</v>
      </c>
      <c r="K802" s="9">
        <f t="shared" ref="K802:Q817" si="154">IF(Data_Year = K$1, Hours_Wait, 0)</f>
        <v>0</v>
      </c>
      <c r="L802" s="9">
        <f t="shared" si="154"/>
        <v>0</v>
      </c>
      <c r="M802" s="9">
        <f t="shared" si="154"/>
        <v>0</v>
      </c>
      <c r="N802" s="9">
        <f t="shared" si="154"/>
        <v>0</v>
      </c>
      <c r="O802" s="9">
        <f t="shared" si="154"/>
        <v>0</v>
      </c>
      <c r="P802" s="9">
        <f t="shared" si="154"/>
        <v>0</v>
      </c>
      <c r="Q802" s="9">
        <f t="shared" si="154"/>
        <v>0</v>
      </c>
      <c r="R802" t="s">
        <v>808</v>
      </c>
    </row>
    <row r="803" spans="1:18" x14ac:dyDescent="0.25">
      <c r="A803" s="8">
        <v>43345.181608796287</v>
      </c>
      <c r="B803" s="9">
        <f t="shared" si="150"/>
        <v>0</v>
      </c>
      <c r="C803" s="10" t="b">
        <f t="shared" si="144"/>
        <v>0</v>
      </c>
      <c r="D803" s="10" t="b">
        <f t="shared" si="145"/>
        <v>0</v>
      </c>
      <c r="E803" s="9" t="e">
        <f t="shared" si="151"/>
        <v>#VALUE!</v>
      </c>
      <c r="F803" s="11" t="e">
        <f t="shared" si="146"/>
        <v>#VALUE!</v>
      </c>
      <c r="G803" s="10" t="b">
        <f t="shared" si="152"/>
        <v>0</v>
      </c>
      <c r="H803" s="11">
        <f xml:space="preserve"> created_at - HLOOKUP(YEAR(created_at),[1]!Start_Dates,3,0)</f>
        <v>10.181608796287037</v>
      </c>
      <c r="I803" s="10" t="str">
        <f t="shared" si="147"/>
        <v>No</v>
      </c>
      <c r="J803" s="9">
        <f t="shared" si="148"/>
        <v>2018</v>
      </c>
      <c r="K803" s="9">
        <f t="shared" si="154"/>
        <v>0</v>
      </c>
      <c r="L803" s="9">
        <f t="shared" si="154"/>
        <v>0</v>
      </c>
      <c r="M803" s="9">
        <f t="shared" si="154"/>
        <v>0</v>
      </c>
      <c r="N803" s="9">
        <f t="shared" si="154"/>
        <v>0</v>
      </c>
      <c r="O803" s="9">
        <f t="shared" si="154"/>
        <v>0</v>
      </c>
      <c r="P803" s="9">
        <f t="shared" si="154"/>
        <v>0</v>
      </c>
      <c r="Q803" s="9">
        <f t="shared" si="154"/>
        <v>0</v>
      </c>
      <c r="R803" t="s">
        <v>809</v>
      </c>
    </row>
    <row r="804" spans="1:18" x14ac:dyDescent="0.25">
      <c r="A804" s="8">
        <v>43345.210752314822</v>
      </c>
      <c r="B804" s="9">
        <f t="shared" si="150"/>
        <v>0</v>
      </c>
      <c r="C804" s="10" t="b">
        <f t="shared" si="144"/>
        <v>0</v>
      </c>
      <c r="D804" s="10" t="b">
        <f t="shared" si="145"/>
        <v>0</v>
      </c>
      <c r="E804" s="9" t="e">
        <f t="shared" si="151"/>
        <v>#VALUE!</v>
      </c>
      <c r="F804" s="11" t="e">
        <f t="shared" si="146"/>
        <v>#VALUE!</v>
      </c>
      <c r="G804" s="10" t="b">
        <f t="shared" si="152"/>
        <v>1</v>
      </c>
      <c r="H804" s="11">
        <f xml:space="preserve"> created_at - HLOOKUP(YEAR(created_at),[1]!Start_Dates,3,0)</f>
        <v>10.210752314822457</v>
      </c>
      <c r="I804" s="10" t="str">
        <f t="shared" si="147"/>
        <v>No</v>
      </c>
      <c r="J804" s="9">
        <f t="shared" si="148"/>
        <v>2018</v>
      </c>
      <c r="K804" s="9">
        <f t="shared" si="154"/>
        <v>0</v>
      </c>
      <c r="L804" s="9">
        <f t="shared" si="154"/>
        <v>0</v>
      </c>
      <c r="M804" s="9">
        <f t="shared" si="154"/>
        <v>0</v>
      </c>
      <c r="N804" s="9">
        <f t="shared" si="154"/>
        <v>0</v>
      </c>
      <c r="O804" s="9">
        <f t="shared" si="154"/>
        <v>0</v>
      </c>
      <c r="P804" s="9">
        <f t="shared" si="154"/>
        <v>0</v>
      </c>
      <c r="Q804" s="9">
        <f t="shared" si="154"/>
        <v>0</v>
      </c>
      <c r="R804" t="s">
        <v>810</v>
      </c>
    </row>
    <row r="805" spans="1:18" x14ac:dyDescent="0.25">
      <c r="A805" s="8">
        <v>43345.251435185193</v>
      </c>
      <c r="B805" s="9">
        <f t="shared" si="150"/>
        <v>0</v>
      </c>
      <c r="C805" s="10" t="b">
        <f t="shared" si="144"/>
        <v>0</v>
      </c>
      <c r="D805" s="10" t="b">
        <f t="shared" si="145"/>
        <v>0</v>
      </c>
      <c r="E805" s="9" t="e">
        <f t="shared" si="151"/>
        <v>#VALUE!</v>
      </c>
      <c r="F805" s="11" t="e">
        <f t="shared" si="146"/>
        <v>#VALUE!</v>
      </c>
      <c r="G805" s="10" t="b">
        <f t="shared" si="152"/>
        <v>0</v>
      </c>
      <c r="H805" s="11">
        <f xml:space="preserve"> created_at - HLOOKUP(YEAR(created_at),[1]!Start_Dates,3,0)</f>
        <v>10.251435185193259</v>
      </c>
      <c r="I805" s="10" t="str">
        <f t="shared" si="147"/>
        <v>No</v>
      </c>
      <c r="J805" s="9">
        <f t="shared" si="148"/>
        <v>2018</v>
      </c>
      <c r="K805" s="9">
        <f t="shared" si="154"/>
        <v>0</v>
      </c>
      <c r="L805" s="9">
        <f t="shared" si="154"/>
        <v>0</v>
      </c>
      <c r="M805" s="9">
        <f t="shared" si="154"/>
        <v>0</v>
      </c>
      <c r="N805" s="9">
        <f t="shared" si="154"/>
        <v>0</v>
      </c>
      <c r="O805" s="9">
        <f t="shared" si="154"/>
        <v>0</v>
      </c>
      <c r="P805" s="9">
        <f t="shared" si="154"/>
        <v>0</v>
      </c>
      <c r="Q805" s="9">
        <f t="shared" si="154"/>
        <v>0</v>
      </c>
      <c r="R805" t="s">
        <v>811</v>
      </c>
    </row>
    <row r="806" spans="1:18" x14ac:dyDescent="0.25">
      <c r="A806" s="8">
        <v>43345.297337962962</v>
      </c>
      <c r="B806" s="9">
        <f t="shared" si="150"/>
        <v>0</v>
      </c>
      <c r="C806" s="10" t="b">
        <f t="shared" si="144"/>
        <v>0</v>
      </c>
      <c r="D806" s="10" t="b">
        <f t="shared" si="145"/>
        <v>0</v>
      </c>
      <c r="E806" s="9" t="e">
        <f t="shared" si="151"/>
        <v>#VALUE!</v>
      </c>
      <c r="F806" s="11" t="e">
        <f t="shared" si="146"/>
        <v>#VALUE!</v>
      </c>
      <c r="G806" s="10" t="b">
        <f t="shared" si="152"/>
        <v>0</v>
      </c>
      <c r="H806" s="11">
        <f xml:space="preserve"> created_at - HLOOKUP(YEAR(created_at),[1]!Start_Dates,3,0)</f>
        <v>10.297337962962047</v>
      </c>
      <c r="I806" s="10" t="str">
        <f t="shared" si="147"/>
        <v>No</v>
      </c>
      <c r="J806" s="9">
        <f t="shared" si="148"/>
        <v>2018</v>
      </c>
      <c r="K806" s="9">
        <f t="shared" si="154"/>
        <v>0</v>
      </c>
      <c r="L806" s="9">
        <f t="shared" si="154"/>
        <v>0</v>
      </c>
      <c r="M806" s="9">
        <f t="shared" si="154"/>
        <v>0</v>
      </c>
      <c r="N806" s="9">
        <f t="shared" si="154"/>
        <v>0</v>
      </c>
      <c r="O806" s="9">
        <f t="shared" si="154"/>
        <v>0</v>
      </c>
      <c r="P806" s="9">
        <f t="shared" si="154"/>
        <v>0</v>
      </c>
      <c r="Q806" s="9">
        <f t="shared" si="154"/>
        <v>0</v>
      </c>
      <c r="R806" t="s">
        <v>812</v>
      </c>
    </row>
    <row r="807" spans="1:18" x14ac:dyDescent="0.25">
      <c r="A807" s="8">
        <v>43345.321319444447</v>
      </c>
      <c r="B807" s="9">
        <f t="shared" si="150"/>
        <v>0</v>
      </c>
      <c r="C807" s="10" t="b">
        <f t="shared" si="144"/>
        <v>0</v>
      </c>
      <c r="D807" s="10" t="b">
        <f t="shared" si="145"/>
        <v>0</v>
      </c>
      <c r="E807" s="9" t="e">
        <f t="shared" si="151"/>
        <v>#VALUE!</v>
      </c>
      <c r="F807" s="11" t="e">
        <f t="shared" si="146"/>
        <v>#VALUE!</v>
      </c>
      <c r="G807" s="10" t="b">
        <f t="shared" si="152"/>
        <v>0</v>
      </c>
      <c r="H807" s="11">
        <f xml:space="preserve"> created_at - HLOOKUP(YEAR(created_at),[1]!Start_Dates,3,0)</f>
        <v>10.321319444446999</v>
      </c>
      <c r="I807" s="10" t="str">
        <f t="shared" si="147"/>
        <v>No</v>
      </c>
      <c r="J807" s="9">
        <f t="shared" si="148"/>
        <v>2018</v>
      </c>
      <c r="K807" s="9">
        <f t="shared" si="154"/>
        <v>0</v>
      </c>
      <c r="L807" s="9">
        <f t="shared" si="154"/>
        <v>0</v>
      </c>
      <c r="M807" s="9">
        <f t="shared" si="154"/>
        <v>0</v>
      </c>
      <c r="N807" s="9">
        <f t="shared" si="154"/>
        <v>0</v>
      </c>
      <c r="O807" s="9">
        <f t="shared" si="154"/>
        <v>0</v>
      </c>
      <c r="P807" s="9">
        <f t="shared" si="154"/>
        <v>0</v>
      </c>
      <c r="Q807" s="9">
        <f t="shared" si="154"/>
        <v>0</v>
      </c>
      <c r="R807" t="s">
        <v>813</v>
      </c>
    </row>
    <row r="808" spans="1:18" x14ac:dyDescent="0.25">
      <c r="A808" s="8">
        <v>43345.340115740742</v>
      </c>
      <c r="B808" s="9">
        <f t="shared" si="150"/>
        <v>0</v>
      </c>
      <c r="C808" s="10" t="b">
        <f t="shared" si="144"/>
        <v>1</v>
      </c>
      <c r="D808" s="10" t="b">
        <f t="shared" si="145"/>
        <v>0</v>
      </c>
      <c r="E808" s="9" t="e">
        <f t="shared" si="151"/>
        <v>#VALUE!</v>
      </c>
      <c r="F808" s="11" t="e">
        <f t="shared" si="146"/>
        <v>#VALUE!</v>
      </c>
      <c r="G808" s="10" t="b">
        <f t="shared" si="152"/>
        <v>0</v>
      </c>
      <c r="H808" s="11">
        <f xml:space="preserve"> created_at - HLOOKUP(YEAR(created_at),[1]!Start_Dates,3,0)</f>
        <v>10.340115740742476</v>
      </c>
      <c r="I808" s="10" t="str">
        <f t="shared" si="147"/>
        <v>Yes</v>
      </c>
      <c r="J808" s="9">
        <f t="shared" si="148"/>
        <v>2018</v>
      </c>
      <c r="K808" s="9">
        <f t="shared" si="154"/>
        <v>0</v>
      </c>
      <c r="L808" s="9">
        <f t="shared" si="154"/>
        <v>0</v>
      </c>
      <c r="M808" s="9">
        <f t="shared" si="154"/>
        <v>0</v>
      </c>
      <c r="N808" s="9">
        <f t="shared" si="154"/>
        <v>0</v>
      </c>
      <c r="O808" s="9">
        <f t="shared" si="154"/>
        <v>0</v>
      </c>
      <c r="P808" s="9">
        <f t="shared" si="154"/>
        <v>0</v>
      </c>
      <c r="Q808" s="9">
        <f t="shared" si="154"/>
        <v>0</v>
      </c>
      <c r="R808" t="s">
        <v>814</v>
      </c>
    </row>
    <row r="809" spans="1:18" x14ac:dyDescent="0.25">
      <c r="A809" s="8">
        <v>43345.390960648147</v>
      </c>
      <c r="B809" s="9">
        <f t="shared" si="150"/>
        <v>0</v>
      </c>
      <c r="C809" s="10" t="b">
        <f t="shared" si="144"/>
        <v>0</v>
      </c>
      <c r="D809" s="10" t="b">
        <f t="shared" si="145"/>
        <v>0</v>
      </c>
      <c r="E809" s="9" t="e">
        <f t="shared" si="151"/>
        <v>#VALUE!</v>
      </c>
      <c r="F809" s="11" t="e">
        <f t="shared" si="146"/>
        <v>#VALUE!</v>
      </c>
      <c r="G809" s="10" t="b">
        <f t="shared" si="152"/>
        <v>1</v>
      </c>
      <c r="H809" s="11">
        <f xml:space="preserve"> created_at - HLOOKUP(YEAR(created_at),[1]!Start_Dates,3,0)</f>
        <v>10.390960648146574</v>
      </c>
      <c r="I809" s="10" t="str">
        <f t="shared" si="147"/>
        <v>No</v>
      </c>
      <c r="J809" s="9">
        <f t="shared" si="148"/>
        <v>2018</v>
      </c>
      <c r="K809" s="9">
        <f t="shared" si="154"/>
        <v>0</v>
      </c>
      <c r="L809" s="9">
        <f t="shared" si="154"/>
        <v>0</v>
      </c>
      <c r="M809" s="9">
        <f t="shared" si="154"/>
        <v>0</v>
      </c>
      <c r="N809" s="9">
        <f t="shared" si="154"/>
        <v>0</v>
      </c>
      <c r="O809" s="9">
        <f t="shared" si="154"/>
        <v>0</v>
      </c>
      <c r="P809" s="9">
        <f t="shared" si="154"/>
        <v>0</v>
      </c>
      <c r="Q809" s="9">
        <f t="shared" si="154"/>
        <v>0</v>
      </c>
      <c r="R809" t="s">
        <v>815</v>
      </c>
    </row>
    <row r="810" spans="1:18" x14ac:dyDescent="0.25">
      <c r="A810" s="8">
        <v>43345.423495370371</v>
      </c>
      <c r="B810" s="9">
        <f t="shared" si="150"/>
        <v>0</v>
      </c>
      <c r="C810" s="10" t="b">
        <f t="shared" si="144"/>
        <v>0</v>
      </c>
      <c r="D810" s="10" t="b">
        <f t="shared" si="145"/>
        <v>0</v>
      </c>
      <c r="E810" s="9" t="e">
        <f t="shared" si="151"/>
        <v>#VALUE!</v>
      </c>
      <c r="F810" s="11" t="e">
        <f t="shared" si="146"/>
        <v>#VALUE!</v>
      </c>
      <c r="G810" s="10" t="b">
        <f t="shared" si="152"/>
        <v>1</v>
      </c>
      <c r="H810" s="11">
        <f xml:space="preserve"> created_at - HLOOKUP(YEAR(created_at),[1]!Start_Dates,3,0)</f>
        <v>10.423495370370802</v>
      </c>
      <c r="I810" s="10" t="str">
        <f t="shared" si="147"/>
        <v>No</v>
      </c>
      <c r="J810" s="9">
        <f t="shared" si="148"/>
        <v>2018</v>
      </c>
      <c r="K810" s="9">
        <f t="shared" si="154"/>
        <v>0</v>
      </c>
      <c r="L810" s="9">
        <f t="shared" si="154"/>
        <v>0</v>
      </c>
      <c r="M810" s="9">
        <f t="shared" si="154"/>
        <v>0</v>
      </c>
      <c r="N810" s="9">
        <f t="shared" si="154"/>
        <v>0</v>
      </c>
      <c r="O810" s="9">
        <f t="shared" si="154"/>
        <v>0</v>
      </c>
      <c r="P810" s="9">
        <f t="shared" si="154"/>
        <v>0</v>
      </c>
      <c r="Q810" s="9">
        <f t="shared" si="154"/>
        <v>0</v>
      </c>
      <c r="R810" t="s">
        <v>816</v>
      </c>
    </row>
    <row r="811" spans="1:18" x14ac:dyDescent="0.25">
      <c r="A811" s="8">
        <v>43345.467152777783</v>
      </c>
      <c r="B811" s="9">
        <f t="shared" si="150"/>
        <v>0</v>
      </c>
      <c r="C811" s="10" t="b">
        <f t="shared" si="144"/>
        <v>0</v>
      </c>
      <c r="D811" s="10" t="b">
        <f t="shared" si="145"/>
        <v>0</v>
      </c>
      <c r="E811" s="9" t="e">
        <f t="shared" si="151"/>
        <v>#VALUE!</v>
      </c>
      <c r="F811" s="11" t="e">
        <f t="shared" si="146"/>
        <v>#VALUE!</v>
      </c>
      <c r="G811" s="10" t="b">
        <f t="shared" si="152"/>
        <v>1</v>
      </c>
      <c r="H811" s="11">
        <f xml:space="preserve"> created_at - HLOOKUP(YEAR(created_at),[1]!Start_Dates,3,0)</f>
        <v>10.467152777782758</v>
      </c>
      <c r="I811" s="10" t="str">
        <f t="shared" si="147"/>
        <v>No</v>
      </c>
      <c r="J811" s="9">
        <f t="shared" si="148"/>
        <v>2018</v>
      </c>
      <c r="K811" s="9">
        <f t="shared" si="154"/>
        <v>0</v>
      </c>
      <c r="L811" s="9">
        <f t="shared" si="154"/>
        <v>0</v>
      </c>
      <c r="M811" s="9">
        <f t="shared" si="154"/>
        <v>0</v>
      </c>
      <c r="N811" s="9">
        <f t="shared" si="154"/>
        <v>0</v>
      </c>
      <c r="O811" s="9">
        <f t="shared" si="154"/>
        <v>0</v>
      </c>
      <c r="P811" s="9">
        <f t="shared" si="154"/>
        <v>0</v>
      </c>
      <c r="Q811" s="9">
        <f t="shared" si="154"/>
        <v>0</v>
      </c>
      <c r="R811" t="s">
        <v>817</v>
      </c>
    </row>
    <row r="812" spans="1:18" x14ac:dyDescent="0.25">
      <c r="A812" s="8">
        <v>43345.504421296297</v>
      </c>
      <c r="B812" s="9">
        <f t="shared" si="150"/>
        <v>0</v>
      </c>
      <c r="C812" s="10" t="b">
        <f t="shared" si="144"/>
        <v>0</v>
      </c>
      <c r="D812" s="10" t="b">
        <f t="shared" si="145"/>
        <v>0</v>
      </c>
      <c r="E812" s="9" t="e">
        <f t="shared" si="151"/>
        <v>#VALUE!</v>
      </c>
      <c r="F812" s="11" t="e">
        <f t="shared" si="146"/>
        <v>#VALUE!</v>
      </c>
      <c r="G812" s="10" t="b">
        <f t="shared" si="152"/>
        <v>1</v>
      </c>
      <c r="H812" s="11">
        <f xml:space="preserve"> created_at - HLOOKUP(YEAR(created_at),[1]!Start_Dates,3,0)</f>
        <v>10.504421296296641</v>
      </c>
      <c r="I812" s="10" t="str">
        <f t="shared" si="147"/>
        <v>No</v>
      </c>
      <c r="J812" s="9">
        <f t="shared" si="148"/>
        <v>2018</v>
      </c>
      <c r="K812" s="9">
        <f t="shared" si="154"/>
        <v>0</v>
      </c>
      <c r="L812" s="9">
        <f t="shared" si="154"/>
        <v>0</v>
      </c>
      <c r="M812" s="9">
        <f t="shared" si="154"/>
        <v>0</v>
      </c>
      <c r="N812" s="9">
        <f t="shared" si="154"/>
        <v>0</v>
      </c>
      <c r="O812" s="9">
        <f t="shared" si="154"/>
        <v>0</v>
      </c>
      <c r="P812" s="9">
        <f t="shared" si="154"/>
        <v>0</v>
      </c>
      <c r="Q812" s="9">
        <f t="shared" si="154"/>
        <v>0</v>
      </c>
      <c r="R812" t="s">
        <v>818</v>
      </c>
    </row>
    <row r="813" spans="1:18" x14ac:dyDescent="0.25">
      <c r="A813" s="8">
        <v>43345.523217592592</v>
      </c>
      <c r="B813" s="9">
        <f t="shared" si="150"/>
        <v>0</v>
      </c>
      <c r="C813" s="10" t="b">
        <f t="shared" si="144"/>
        <v>0</v>
      </c>
      <c r="D813" s="10" t="b">
        <f t="shared" si="145"/>
        <v>0</v>
      </c>
      <c r="E813" s="9" t="e">
        <f t="shared" si="151"/>
        <v>#VALUE!</v>
      </c>
      <c r="F813" s="11" t="e">
        <f t="shared" si="146"/>
        <v>#VALUE!</v>
      </c>
      <c r="G813" s="10" t="b">
        <f t="shared" si="152"/>
        <v>1</v>
      </c>
      <c r="H813" s="11">
        <f xml:space="preserve"> created_at - HLOOKUP(YEAR(created_at),[1]!Start_Dates,3,0)</f>
        <v>10.523217592592118</v>
      </c>
      <c r="I813" s="10" t="str">
        <f t="shared" si="147"/>
        <v>No</v>
      </c>
      <c r="J813" s="9">
        <f t="shared" si="148"/>
        <v>2018</v>
      </c>
      <c r="K813" s="9">
        <f t="shared" si="154"/>
        <v>0</v>
      </c>
      <c r="L813" s="9">
        <f t="shared" si="154"/>
        <v>0</v>
      </c>
      <c r="M813" s="9">
        <f t="shared" si="154"/>
        <v>0</v>
      </c>
      <c r="N813" s="9">
        <f t="shared" si="154"/>
        <v>0</v>
      </c>
      <c r="O813" s="9">
        <f t="shared" si="154"/>
        <v>0</v>
      </c>
      <c r="P813" s="9">
        <f t="shared" si="154"/>
        <v>0</v>
      </c>
      <c r="Q813" s="9">
        <f t="shared" si="154"/>
        <v>0</v>
      </c>
      <c r="R813" t="s">
        <v>819</v>
      </c>
    </row>
    <row r="814" spans="1:18" x14ac:dyDescent="0.25">
      <c r="A814" s="8">
        <v>43345.554259259261</v>
      </c>
      <c r="B814" s="9">
        <f t="shared" si="150"/>
        <v>0</v>
      </c>
      <c r="C814" s="10" t="b">
        <f t="shared" si="144"/>
        <v>0</v>
      </c>
      <c r="D814" s="10" t="b">
        <f t="shared" si="145"/>
        <v>0</v>
      </c>
      <c r="E814" s="9" t="e">
        <f t="shared" si="151"/>
        <v>#VALUE!</v>
      </c>
      <c r="F814" s="11" t="e">
        <f t="shared" si="146"/>
        <v>#VALUE!</v>
      </c>
      <c r="G814" s="10" t="b">
        <f t="shared" si="152"/>
        <v>1</v>
      </c>
      <c r="H814" s="11">
        <f xml:space="preserve"> created_at - HLOOKUP(YEAR(created_at),[1]!Start_Dates,3,0)</f>
        <v>10.554259259261016</v>
      </c>
      <c r="I814" s="10" t="str">
        <f t="shared" si="147"/>
        <v>No</v>
      </c>
      <c r="J814" s="9">
        <f t="shared" si="148"/>
        <v>2018</v>
      </c>
      <c r="K814" s="9">
        <f t="shared" si="154"/>
        <v>0</v>
      </c>
      <c r="L814" s="9">
        <f t="shared" si="154"/>
        <v>0</v>
      </c>
      <c r="M814" s="9">
        <f t="shared" si="154"/>
        <v>0</v>
      </c>
      <c r="N814" s="9">
        <f t="shared" si="154"/>
        <v>0</v>
      </c>
      <c r="O814" s="9">
        <f t="shared" si="154"/>
        <v>0</v>
      </c>
      <c r="P814" s="9">
        <f t="shared" si="154"/>
        <v>0</v>
      </c>
      <c r="Q814" s="9">
        <f t="shared" si="154"/>
        <v>0</v>
      </c>
      <c r="R814" t="s">
        <v>820</v>
      </c>
    </row>
    <row r="815" spans="1:18" x14ac:dyDescent="0.25">
      <c r="A815" s="8">
        <v>43345.597025462957</v>
      </c>
      <c r="B815" s="9">
        <f t="shared" si="150"/>
        <v>0</v>
      </c>
      <c r="C815" s="10" t="b">
        <f t="shared" si="144"/>
        <v>0</v>
      </c>
      <c r="D815" s="10" t="b">
        <f t="shared" si="145"/>
        <v>0</v>
      </c>
      <c r="E815" s="9" t="e">
        <f t="shared" si="151"/>
        <v>#VALUE!</v>
      </c>
      <c r="F815" s="11" t="e">
        <f t="shared" si="146"/>
        <v>#VALUE!</v>
      </c>
      <c r="G815" s="10" t="b">
        <f t="shared" si="152"/>
        <v>1</v>
      </c>
      <c r="H815" s="11">
        <f xml:space="preserve"> created_at - HLOOKUP(YEAR(created_at),[1]!Start_Dates,3,0)</f>
        <v>10.59702546295739</v>
      </c>
      <c r="I815" s="10" t="str">
        <f t="shared" si="147"/>
        <v>No</v>
      </c>
      <c r="J815" s="9">
        <f t="shared" si="148"/>
        <v>2018</v>
      </c>
      <c r="K815" s="9">
        <f t="shared" si="154"/>
        <v>0</v>
      </c>
      <c r="L815" s="9">
        <f t="shared" si="154"/>
        <v>0</v>
      </c>
      <c r="M815" s="9">
        <f t="shared" si="154"/>
        <v>0</v>
      </c>
      <c r="N815" s="9">
        <f t="shared" si="154"/>
        <v>0</v>
      </c>
      <c r="O815" s="9">
        <f t="shared" si="154"/>
        <v>0</v>
      </c>
      <c r="P815" s="9">
        <f t="shared" si="154"/>
        <v>0</v>
      </c>
      <c r="Q815" s="9">
        <f t="shared" si="154"/>
        <v>0</v>
      </c>
      <c r="R815" t="s">
        <v>821</v>
      </c>
    </row>
    <row r="816" spans="1:18" x14ac:dyDescent="0.25">
      <c r="A816" s="8">
        <v>43345.628668981481</v>
      </c>
      <c r="B816" s="9">
        <f t="shared" si="150"/>
        <v>0</v>
      </c>
      <c r="C816" s="10" t="b">
        <f t="shared" si="144"/>
        <v>0</v>
      </c>
      <c r="D816" s="10" t="b">
        <f t="shared" si="145"/>
        <v>0</v>
      </c>
      <c r="E816" s="9" t="e">
        <f t="shared" si="151"/>
        <v>#VALUE!</v>
      </c>
      <c r="F816" s="11" t="e">
        <f t="shared" si="146"/>
        <v>#VALUE!</v>
      </c>
      <c r="G816" s="10" t="b">
        <f t="shared" si="152"/>
        <v>1</v>
      </c>
      <c r="H816" s="11">
        <f xml:space="preserve"> created_at - HLOOKUP(YEAR(created_at),[1]!Start_Dates,3,0)</f>
        <v>10.628668981480587</v>
      </c>
      <c r="I816" s="10" t="str">
        <f t="shared" si="147"/>
        <v>No</v>
      </c>
      <c r="J816" s="9">
        <f t="shared" si="148"/>
        <v>2018</v>
      </c>
      <c r="K816" s="9">
        <f t="shared" si="154"/>
        <v>0</v>
      </c>
      <c r="L816" s="9">
        <f t="shared" si="154"/>
        <v>0</v>
      </c>
      <c r="M816" s="9">
        <f t="shared" si="154"/>
        <v>0</v>
      </c>
      <c r="N816" s="9">
        <f t="shared" si="154"/>
        <v>0</v>
      </c>
      <c r="O816" s="9">
        <f t="shared" si="154"/>
        <v>0</v>
      </c>
      <c r="P816" s="9">
        <f t="shared" si="154"/>
        <v>0</v>
      </c>
      <c r="Q816" s="9">
        <f t="shared" si="154"/>
        <v>0</v>
      </c>
      <c r="R816" t="s">
        <v>822</v>
      </c>
    </row>
    <row r="817" spans="1:18" x14ac:dyDescent="0.25">
      <c r="A817" s="8">
        <v>43345.668564814812</v>
      </c>
      <c r="B817" s="9">
        <f t="shared" si="150"/>
        <v>0</v>
      </c>
      <c r="C817" s="10" t="b">
        <f t="shared" si="144"/>
        <v>0</v>
      </c>
      <c r="D817" s="10" t="b">
        <f t="shared" si="145"/>
        <v>0</v>
      </c>
      <c r="E817" s="9" t="e">
        <f t="shared" si="151"/>
        <v>#VALUE!</v>
      </c>
      <c r="F817" s="11" t="e">
        <f t="shared" si="146"/>
        <v>#VALUE!</v>
      </c>
      <c r="G817" s="10" t="b">
        <f t="shared" si="152"/>
        <v>1</v>
      </c>
      <c r="H817" s="11">
        <f xml:space="preserve"> created_at - HLOOKUP(YEAR(created_at),[1]!Start_Dates,3,0)</f>
        <v>10.668564814812271</v>
      </c>
      <c r="I817" s="10" t="str">
        <f t="shared" si="147"/>
        <v>No</v>
      </c>
      <c r="J817" s="9">
        <f t="shared" si="148"/>
        <v>2018</v>
      </c>
      <c r="K817" s="9">
        <f t="shared" si="154"/>
        <v>0</v>
      </c>
      <c r="L817" s="9">
        <f t="shared" si="154"/>
        <v>0</v>
      </c>
      <c r="M817" s="9">
        <f t="shared" si="154"/>
        <v>0</v>
      </c>
      <c r="N817" s="9">
        <f t="shared" si="154"/>
        <v>0</v>
      </c>
      <c r="O817" s="9">
        <f t="shared" si="154"/>
        <v>0</v>
      </c>
      <c r="P817" s="9">
        <f t="shared" si="154"/>
        <v>0</v>
      </c>
      <c r="Q817" s="9">
        <f t="shared" si="154"/>
        <v>0</v>
      </c>
      <c r="R817" t="s">
        <v>823</v>
      </c>
    </row>
    <row r="818" spans="1:18" x14ac:dyDescent="0.25">
      <c r="A818" s="8">
        <v>43345.693541666667</v>
      </c>
      <c r="B818" s="9">
        <f t="shared" si="150"/>
        <v>0</v>
      </c>
      <c r="C818" s="10" t="b">
        <f t="shared" si="144"/>
        <v>0</v>
      </c>
      <c r="D818" s="10" t="b">
        <f t="shared" si="145"/>
        <v>0</v>
      </c>
      <c r="E818" s="9" t="e">
        <f t="shared" si="151"/>
        <v>#VALUE!</v>
      </c>
      <c r="F818" s="11" t="e">
        <f t="shared" si="146"/>
        <v>#VALUE!</v>
      </c>
      <c r="G818" s="10" t="b">
        <f t="shared" si="152"/>
        <v>0</v>
      </c>
      <c r="H818" s="11">
        <f xml:space="preserve"> created_at - HLOOKUP(YEAR(created_at),[1]!Start_Dates,3,0)</f>
        <v>10.693541666667443</v>
      </c>
      <c r="I818" s="10" t="str">
        <f t="shared" si="147"/>
        <v>No</v>
      </c>
      <c r="J818" s="9">
        <f t="shared" si="148"/>
        <v>2018</v>
      </c>
      <c r="K818" s="9">
        <f t="shared" ref="K818:Q833" si="155">IF(Data_Year = K$1, Hours_Wait, 0)</f>
        <v>0</v>
      </c>
      <c r="L818" s="9">
        <f t="shared" si="155"/>
        <v>0</v>
      </c>
      <c r="M818" s="9">
        <f t="shared" si="155"/>
        <v>0</v>
      </c>
      <c r="N818" s="9">
        <f t="shared" si="155"/>
        <v>0</v>
      </c>
      <c r="O818" s="9">
        <f t="shared" si="155"/>
        <v>0</v>
      </c>
      <c r="P818" s="9">
        <f t="shared" si="155"/>
        <v>0</v>
      </c>
      <c r="Q818" s="9">
        <f t="shared" si="155"/>
        <v>0</v>
      </c>
      <c r="R818" t="s">
        <v>824</v>
      </c>
    </row>
    <row r="819" spans="1:18" x14ac:dyDescent="0.25">
      <c r="A819" s="8">
        <v>43345.711006944453</v>
      </c>
      <c r="B819" s="9">
        <f t="shared" si="150"/>
        <v>0</v>
      </c>
      <c r="C819" s="10" t="b">
        <f t="shared" si="144"/>
        <v>0</v>
      </c>
      <c r="D819" s="10" t="b">
        <f t="shared" si="145"/>
        <v>0</v>
      </c>
      <c r="E819" s="9" t="e">
        <f t="shared" si="151"/>
        <v>#VALUE!</v>
      </c>
      <c r="F819" s="11" t="e">
        <f t="shared" si="146"/>
        <v>#VALUE!</v>
      </c>
      <c r="G819" s="10" t="b">
        <f t="shared" si="152"/>
        <v>0</v>
      </c>
      <c r="H819" s="11">
        <f xml:space="preserve"> created_at - HLOOKUP(YEAR(created_at),[1]!Start_Dates,3,0)</f>
        <v>10.711006944453402</v>
      </c>
      <c r="I819" s="10" t="str">
        <f t="shared" si="147"/>
        <v>No</v>
      </c>
      <c r="J819" s="9">
        <f t="shared" si="148"/>
        <v>2018</v>
      </c>
      <c r="K819" s="9">
        <f t="shared" si="155"/>
        <v>0</v>
      </c>
      <c r="L819" s="9">
        <f t="shared" si="155"/>
        <v>0</v>
      </c>
      <c r="M819" s="9">
        <f t="shared" si="155"/>
        <v>0</v>
      </c>
      <c r="N819" s="9">
        <f t="shared" si="155"/>
        <v>0</v>
      </c>
      <c r="O819" s="9">
        <f t="shared" si="155"/>
        <v>0</v>
      </c>
      <c r="P819" s="9">
        <f t="shared" si="155"/>
        <v>0</v>
      </c>
      <c r="Q819" s="9">
        <f t="shared" si="155"/>
        <v>0</v>
      </c>
      <c r="R819" t="s">
        <v>825</v>
      </c>
    </row>
    <row r="820" spans="1:18" x14ac:dyDescent="0.25">
      <c r="A820" s="8">
        <v>43345.739062499997</v>
      </c>
      <c r="B820" s="9">
        <f t="shared" si="150"/>
        <v>0</v>
      </c>
      <c r="C820" s="10" t="b">
        <f t="shared" si="144"/>
        <v>0</v>
      </c>
      <c r="D820" s="10" t="b">
        <f t="shared" si="145"/>
        <v>0</v>
      </c>
      <c r="E820" s="9" t="e">
        <f t="shared" si="151"/>
        <v>#VALUE!</v>
      </c>
      <c r="F820" s="11" t="e">
        <f t="shared" si="146"/>
        <v>#VALUE!</v>
      </c>
      <c r="G820" s="10" t="b">
        <f t="shared" si="152"/>
        <v>0</v>
      </c>
      <c r="H820" s="11">
        <f xml:space="preserve"> created_at - HLOOKUP(YEAR(created_at),[1]!Start_Dates,3,0)</f>
        <v>10.73906249999709</v>
      </c>
      <c r="I820" s="10" t="str">
        <f t="shared" si="147"/>
        <v>No</v>
      </c>
      <c r="J820" s="9">
        <f t="shared" si="148"/>
        <v>2018</v>
      </c>
      <c r="K820" s="9">
        <f t="shared" si="155"/>
        <v>0</v>
      </c>
      <c r="L820" s="9">
        <f t="shared" si="155"/>
        <v>0</v>
      </c>
      <c r="M820" s="9">
        <f t="shared" si="155"/>
        <v>0</v>
      </c>
      <c r="N820" s="9">
        <f t="shared" si="155"/>
        <v>0</v>
      </c>
      <c r="O820" s="9">
        <f t="shared" si="155"/>
        <v>0</v>
      </c>
      <c r="P820" s="9">
        <f t="shared" si="155"/>
        <v>0</v>
      </c>
      <c r="Q820" s="9">
        <f t="shared" si="155"/>
        <v>0</v>
      </c>
      <c r="R820" t="s">
        <v>826</v>
      </c>
    </row>
    <row r="821" spans="1:18" x14ac:dyDescent="0.25">
      <c r="A821" s="8">
        <v>43345.760393518518</v>
      </c>
      <c r="B821" s="9">
        <f t="shared" si="150"/>
        <v>1</v>
      </c>
      <c r="C821" s="10" t="b">
        <f t="shared" si="144"/>
        <v>1</v>
      </c>
      <c r="D821" s="10" t="b">
        <f t="shared" si="145"/>
        <v>0</v>
      </c>
      <c r="E821" s="9">
        <f t="shared" si="151"/>
        <v>1</v>
      </c>
      <c r="F821" s="11" t="e">
        <f t="shared" si="146"/>
        <v>#VALUE!</v>
      </c>
      <c r="G821" s="10" t="b">
        <f t="shared" si="152"/>
        <v>0</v>
      </c>
      <c r="H821" s="11">
        <f xml:space="preserve"> created_at - HLOOKUP(YEAR(created_at),[1]!Start_Dates,3,0)</f>
        <v>10.760393518517958</v>
      </c>
      <c r="I821" s="10" t="str">
        <f t="shared" si="147"/>
        <v>Yes</v>
      </c>
      <c r="J821" s="9">
        <f t="shared" si="148"/>
        <v>2018</v>
      </c>
      <c r="K821" s="9">
        <f t="shared" si="155"/>
        <v>0</v>
      </c>
      <c r="L821" s="9">
        <f t="shared" si="155"/>
        <v>0</v>
      </c>
      <c r="M821" s="9">
        <f t="shared" si="155"/>
        <v>0</v>
      </c>
      <c r="N821" s="9">
        <f t="shared" si="155"/>
        <v>0</v>
      </c>
      <c r="O821" s="9">
        <f t="shared" si="155"/>
        <v>1</v>
      </c>
      <c r="P821" s="9">
        <f t="shared" si="155"/>
        <v>0</v>
      </c>
      <c r="Q821" s="9">
        <f t="shared" si="155"/>
        <v>0</v>
      </c>
      <c r="R821" t="s">
        <v>827</v>
      </c>
    </row>
    <row r="822" spans="1:18" x14ac:dyDescent="0.25">
      <c r="A822" s="8">
        <v>43345.798333333332</v>
      </c>
      <c r="B822" s="9">
        <f t="shared" si="150"/>
        <v>0</v>
      </c>
      <c r="C822" s="10" t="b">
        <f t="shared" si="144"/>
        <v>0</v>
      </c>
      <c r="D822" s="10" t="b">
        <f t="shared" si="145"/>
        <v>0</v>
      </c>
      <c r="E822" s="9" t="e">
        <f t="shared" si="151"/>
        <v>#VALUE!</v>
      </c>
      <c r="F822" s="11" t="e">
        <f t="shared" si="146"/>
        <v>#VALUE!</v>
      </c>
      <c r="G822" s="10" t="b">
        <f t="shared" si="152"/>
        <v>0</v>
      </c>
      <c r="H822" s="11">
        <f xml:space="preserve"> created_at - HLOOKUP(YEAR(created_at),[1]!Start_Dates,3,0)</f>
        <v>10.798333333332266</v>
      </c>
      <c r="I822" s="10" t="str">
        <f t="shared" si="147"/>
        <v>No</v>
      </c>
      <c r="J822" s="9">
        <f t="shared" si="148"/>
        <v>2018</v>
      </c>
      <c r="K822" s="9">
        <f t="shared" si="155"/>
        <v>0</v>
      </c>
      <c r="L822" s="9">
        <f t="shared" si="155"/>
        <v>0</v>
      </c>
      <c r="M822" s="9">
        <f t="shared" si="155"/>
        <v>0</v>
      </c>
      <c r="N822" s="9">
        <f t="shared" si="155"/>
        <v>0</v>
      </c>
      <c r="O822" s="9">
        <f t="shared" si="155"/>
        <v>0</v>
      </c>
      <c r="P822" s="9">
        <f t="shared" si="155"/>
        <v>0</v>
      </c>
      <c r="Q822" s="9">
        <f t="shared" si="155"/>
        <v>0</v>
      </c>
      <c r="R822" t="s">
        <v>828</v>
      </c>
    </row>
    <row r="823" spans="1:18" x14ac:dyDescent="0.25">
      <c r="A823" s="8">
        <v>43345.836168981477</v>
      </c>
      <c r="B823" s="9">
        <f t="shared" si="150"/>
        <v>2</v>
      </c>
      <c r="C823" s="10" t="b">
        <f t="shared" si="144"/>
        <v>1</v>
      </c>
      <c r="D823" s="10" t="b">
        <f t="shared" si="145"/>
        <v>0</v>
      </c>
      <c r="E823" s="9">
        <f t="shared" si="151"/>
        <v>2</v>
      </c>
      <c r="F823" s="11" t="e">
        <f t="shared" si="146"/>
        <v>#VALUE!</v>
      </c>
      <c r="G823" s="10" t="b">
        <f t="shared" si="152"/>
        <v>0</v>
      </c>
      <c r="H823" s="11">
        <f xml:space="preserve"> created_at - HLOOKUP(YEAR(created_at),[1]!Start_Dates,3,0)</f>
        <v>10.836168981477385</v>
      </c>
      <c r="I823" s="10" t="str">
        <f t="shared" si="147"/>
        <v>Yes</v>
      </c>
      <c r="J823" s="9">
        <f t="shared" si="148"/>
        <v>2018</v>
      </c>
      <c r="K823" s="9">
        <f t="shared" si="155"/>
        <v>0</v>
      </c>
      <c r="L823" s="9">
        <f t="shared" si="155"/>
        <v>0</v>
      </c>
      <c r="M823" s="9">
        <f t="shared" si="155"/>
        <v>0</v>
      </c>
      <c r="N823" s="9">
        <f t="shared" si="155"/>
        <v>0</v>
      </c>
      <c r="O823" s="9">
        <f t="shared" si="155"/>
        <v>2</v>
      </c>
      <c r="P823" s="9">
        <f t="shared" si="155"/>
        <v>0</v>
      </c>
      <c r="Q823" s="9">
        <f t="shared" si="155"/>
        <v>0</v>
      </c>
      <c r="R823" t="s">
        <v>829</v>
      </c>
    </row>
    <row r="824" spans="1:18" x14ac:dyDescent="0.25">
      <c r="A824" s="8">
        <v>43345.878148148149</v>
      </c>
      <c r="B824" s="9">
        <f t="shared" si="150"/>
        <v>2</v>
      </c>
      <c r="C824" s="10" t="b">
        <f t="shared" si="144"/>
        <v>1</v>
      </c>
      <c r="D824" s="10" t="b">
        <f t="shared" si="145"/>
        <v>0</v>
      </c>
      <c r="E824" s="9">
        <f t="shared" si="151"/>
        <v>2</v>
      </c>
      <c r="F824" s="11" t="e">
        <f t="shared" si="146"/>
        <v>#VALUE!</v>
      </c>
      <c r="G824" s="10" t="b">
        <f t="shared" si="152"/>
        <v>0</v>
      </c>
      <c r="H824" s="11">
        <f xml:space="preserve"> created_at - HLOOKUP(YEAR(created_at),[1]!Start_Dates,3,0)</f>
        <v>10.878148148149194</v>
      </c>
      <c r="I824" s="10" t="str">
        <f t="shared" si="147"/>
        <v>Yes</v>
      </c>
      <c r="J824" s="9">
        <f t="shared" si="148"/>
        <v>2018</v>
      </c>
      <c r="K824" s="9">
        <f t="shared" si="155"/>
        <v>0</v>
      </c>
      <c r="L824" s="9">
        <f t="shared" si="155"/>
        <v>0</v>
      </c>
      <c r="M824" s="9">
        <f t="shared" si="155"/>
        <v>0</v>
      </c>
      <c r="N824" s="9">
        <f t="shared" si="155"/>
        <v>0</v>
      </c>
      <c r="O824" s="9">
        <f t="shared" si="155"/>
        <v>2</v>
      </c>
      <c r="P824" s="9">
        <f t="shared" si="155"/>
        <v>0</v>
      </c>
      <c r="Q824" s="9">
        <f t="shared" si="155"/>
        <v>0</v>
      </c>
      <c r="R824" t="s">
        <v>830</v>
      </c>
    </row>
    <row r="825" spans="1:18" x14ac:dyDescent="0.25">
      <c r="A825" s="8">
        <v>43345.91946759259</v>
      </c>
      <c r="B825" s="9">
        <f t="shared" si="150"/>
        <v>3</v>
      </c>
      <c r="C825" s="10" t="b">
        <f t="shared" si="144"/>
        <v>1</v>
      </c>
      <c r="D825" s="10" t="b">
        <f t="shared" si="145"/>
        <v>0</v>
      </c>
      <c r="E825" s="9">
        <f t="shared" si="151"/>
        <v>3</v>
      </c>
      <c r="F825" s="11" t="e">
        <f t="shared" si="146"/>
        <v>#VALUE!</v>
      </c>
      <c r="G825" s="10" t="b">
        <f t="shared" si="152"/>
        <v>0</v>
      </c>
      <c r="H825" s="11">
        <f xml:space="preserve"> created_at - HLOOKUP(YEAR(created_at),[1]!Start_Dates,3,0)</f>
        <v>10.919467592590081</v>
      </c>
      <c r="I825" s="10" t="str">
        <f t="shared" si="147"/>
        <v>Yes</v>
      </c>
      <c r="J825" s="9">
        <f t="shared" si="148"/>
        <v>2018</v>
      </c>
      <c r="K825" s="9">
        <f t="shared" si="155"/>
        <v>0</v>
      </c>
      <c r="L825" s="9">
        <f t="shared" si="155"/>
        <v>0</v>
      </c>
      <c r="M825" s="9">
        <f t="shared" si="155"/>
        <v>0</v>
      </c>
      <c r="N825" s="9">
        <f t="shared" si="155"/>
        <v>0</v>
      </c>
      <c r="O825" s="9">
        <f t="shared" si="155"/>
        <v>3</v>
      </c>
      <c r="P825" s="9">
        <f t="shared" si="155"/>
        <v>0</v>
      </c>
      <c r="Q825" s="9">
        <f t="shared" si="155"/>
        <v>0</v>
      </c>
      <c r="R825" t="s">
        <v>831</v>
      </c>
    </row>
    <row r="826" spans="1:18" x14ac:dyDescent="0.25">
      <c r="A826" s="8">
        <v>43345.957118055558</v>
      </c>
      <c r="B826" s="9">
        <f t="shared" si="150"/>
        <v>4</v>
      </c>
      <c r="C826" s="10" t="b">
        <f t="shared" si="144"/>
        <v>1</v>
      </c>
      <c r="D826" s="10" t="b">
        <f t="shared" si="145"/>
        <v>0</v>
      </c>
      <c r="E826" s="9">
        <f t="shared" si="151"/>
        <v>4</v>
      </c>
      <c r="F826" s="11" t="e">
        <f t="shared" si="146"/>
        <v>#VALUE!</v>
      </c>
      <c r="G826" s="10" t="b">
        <f t="shared" si="152"/>
        <v>0</v>
      </c>
      <c r="H826" s="11">
        <f xml:space="preserve"> created_at - HLOOKUP(YEAR(created_at),[1]!Start_Dates,3,0)</f>
        <v>10.957118055557657</v>
      </c>
      <c r="I826" s="10" t="str">
        <f t="shared" si="147"/>
        <v>Yes</v>
      </c>
      <c r="J826" s="9">
        <f t="shared" si="148"/>
        <v>2018</v>
      </c>
      <c r="K826" s="9">
        <f t="shared" si="155"/>
        <v>0</v>
      </c>
      <c r="L826" s="9">
        <f t="shared" si="155"/>
        <v>0</v>
      </c>
      <c r="M826" s="9">
        <f t="shared" si="155"/>
        <v>0</v>
      </c>
      <c r="N826" s="9">
        <f t="shared" si="155"/>
        <v>0</v>
      </c>
      <c r="O826" s="9">
        <f t="shared" si="155"/>
        <v>4</v>
      </c>
      <c r="P826" s="9">
        <f t="shared" si="155"/>
        <v>0</v>
      </c>
      <c r="Q826" s="9">
        <f t="shared" si="155"/>
        <v>0</v>
      </c>
      <c r="R826" t="s">
        <v>832</v>
      </c>
    </row>
    <row r="827" spans="1:18" x14ac:dyDescent="0.25">
      <c r="A827" s="8">
        <v>43345.999918981477</v>
      </c>
      <c r="B827" s="9">
        <f t="shared" si="150"/>
        <v>4</v>
      </c>
      <c r="C827" s="10" t="b">
        <f t="shared" si="144"/>
        <v>1</v>
      </c>
      <c r="D827" s="10" t="b">
        <f t="shared" si="145"/>
        <v>0</v>
      </c>
      <c r="E827" s="9">
        <f t="shared" si="151"/>
        <v>4</v>
      </c>
      <c r="F827" s="11" t="e">
        <f t="shared" si="146"/>
        <v>#VALUE!</v>
      </c>
      <c r="G827" s="10" t="b">
        <f t="shared" si="152"/>
        <v>0</v>
      </c>
      <c r="H827" s="11">
        <f xml:space="preserve"> created_at - HLOOKUP(YEAR(created_at),[1]!Start_Dates,3,0)</f>
        <v>10.999918981477094</v>
      </c>
      <c r="I827" s="10" t="str">
        <f t="shared" si="147"/>
        <v>Yes</v>
      </c>
      <c r="J827" s="9">
        <f t="shared" si="148"/>
        <v>2018</v>
      </c>
      <c r="K827" s="9">
        <f t="shared" si="155"/>
        <v>0</v>
      </c>
      <c r="L827" s="9">
        <f t="shared" si="155"/>
        <v>0</v>
      </c>
      <c r="M827" s="9">
        <f t="shared" si="155"/>
        <v>0</v>
      </c>
      <c r="N827" s="9">
        <f t="shared" si="155"/>
        <v>0</v>
      </c>
      <c r="O827" s="9">
        <f t="shared" si="155"/>
        <v>4</v>
      </c>
      <c r="P827" s="9">
        <f t="shared" si="155"/>
        <v>0</v>
      </c>
      <c r="Q827" s="9">
        <f t="shared" si="155"/>
        <v>0</v>
      </c>
      <c r="R827" t="s">
        <v>833</v>
      </c>
    </row>
    <row r="828" spans="1:18" x14ac:dyDescent="0.25">
      <c r="A828" s="8">
        <v>43346.070717592593</v>
      </c>
      <c r="B828" s="9">
        <f t="shared" si="150"/>
        <v>3</v>
      </c>
      <c r="C828" s="10" t="b">
        <f t="shared" si="144"/>
        <v>1</v>
      </c>
      <c r="D828" s="10" t="b">
        <f t="shared" si="145"/>
        <v>0</v>
      </c>
      <c r="E828" s="9">
        <f t="shared" si="151"/>
        <v>3</v>
      </c>
      <c r="F828" s="11" t="e">
        <f t="shared" si="146"/>
        <v>#VALUE!</v>
      </c>
      <c r="G828" s="10" t="b">
        <f t="shared" si="152"/>
        <v>0</v>
      </c>
      <c r="H828" s="11">
        <f xml:space="preserve"> created_at - HLOOKUP(YEAR(created_at),[1]!Start_Dates,3,0)</f>
        <v>11.0707175925927</v>
      </c>
      <c r="I828" s="10" t="str">
        <f t="shared" si="147"/>
        <v>Yes</v>
      </c>
      <c r="J828" s="9">
        <f t="shared" si="148"/>
        <v>2018</v>
      </c>
      <c r="K828" s="9">
        <f t="shared" si="155"/>
        <v>0</v>
      </c>
      <c r="L828" s="9">
        <f t="shared" si="155"/>
        <v>0</v>
      </c>
      <c r="M828" s="9">
        <f t="shared" si="155"/>
        <v>0</v>
      </c>
      <c r="N828" s="9">
        <f t="shared" si="155"/>
        <v>0</v>
      </c>
      <c r="O828" s="9">
        <f t="shared" si="155"/>
        <v>3</v>
      </c>
      <c r="P828" s="9">
        <f t="shared" si="155"/>
        <v>0</v>
      </c>
      <c r="Q828" s="9">
        <f t="shared" si="155"/>
        <v>0</v>
      </c>
      <c r="R828" t="s">
        <v>834</v>
      </c>
    </row>
    <row r="829" spans="1:18" x14ac:dyDescent="0.25">
      <c r="A829" s="8">
        <v>43346.106956018521</v>
      </c>
      <c r="B829" s="9">
        <f t="shared" si="150"/>
        <v>4</v>
      </c>
      <c r="C829" s="10" t="b">
        <f t="shared" si="144"/>
        <v>1</v>
      </c>
      <c r="D829" s="10" t="b">
        <f t="shared" si="145"/>
        <v>0</v>
      </c>
      <c r="E829" s="9">
        <f t="shared" si="151"/>
        <v>4</v>
      </c>
      <c r="F829" s="11" t="e">
        <f t="shared" si="146"/>
        <v>#VALUE!</v>
      </c>
      <c r="G829" s="10" t="b">
        <f t="shared" si="152"/>
        <v>0</v>
      </c>
      <c r="H829" s="11">
        <f xml:space="preserve"> created_at - HLOOKUP(YEAR(created_at),[1]!Start_Dates,3,0)</f>
        <v>11.106956018520577</v>
      </c>
      <c r="I829" s="10" t="str">
        <f t="shared" si="147"/>
        <v>Yes</v>
      </c>
      <c r="J829" s="9">
        <f t="shared" si="148"/>
        <v>2018</v>
      </c>
      <c r="K829" s="9">
        <f t="shared" si="155"/>
        <v>0</v>
      </c>
      <c r="L829" s="9">
        <f t="shared" si="155"/>
        <v>0</v>
      </c>
      <c r="M829" s="9">
        <f t="shared" si="155"/>
        <v>0</v>
      </c>
      <c r="N829" s="9">
        <f t="shared" si="155"/>
        <v>0</v>
      </c>
      <c r="O829" s="9">
        <f t="shared" si="155"/>
        <v>4</v>
      </c>
      <c r="P829" s="9">
        <f t="shared" si="155"/>
        <v>0</v>
      </c>
      <c r="Q829" s="9">
        <f t="shared" si="155"/>
        <v>0</v>
      </c>
      <c r="R829" t="s">
        <v>835</v>
      </c>
    </row>
    <row r="830" spans="1:18" x14ac:dyDescent="0.25">
      <c r="A830" s="8">
        <v>43346.124131944453</v>
      </c>
      <c r="B830" s="9">
        <f t="shared" si="150"/>
        <v>4</v>
      </c>
      <c r="C830" s="10" t="b">
        <f t="shared" si="144"/>
        <v>1</v>
      </c>
      <c r="D830" s="10" t="b">
        <f t="shared" si="145"/>
        <v>0</v>
      </c>
      <c r="E830" s="9">
        <f t="shared" si="151"/>
        <v>4</v>
      </c>
      <c r="F830" s="11" t="e">
        <f t="shared" si="146"/>
        <v>#VALUE!</v>
      </c>
      <c r="G830" s="10" t="b">
        <f t="shared" si="152"/>
        <v>0</v>
      </c>
      <c r="H830" s="11">
        <f xml:space="preserve"> created_at - HLOOKUP(YEAR(created_at),[1]!Start_Dates,3,0)</f>
        <v>11.124131944452529</v>
      </c>
      <c r="I830" s="10" t="str">
        <f t="shared" si="147"/>
        <v>Yes</v>
      </c>
      <c r="J830" s="9">
        <f t="shared" si="148"/>
        <v>2018</v>
      </c>
      <c r="K830" s="9">
        <f t="shared" si="155"/>
        <v>0</v>
      </c>
      <c r="L830" s="9">
        <f t="shared" si="155"/>
        <v>0</v>
      </c>
      <c r="M830" s="9">
        <f t="shared" si="155"/>
        <v>0</v>
      </c>
      <c r="N830" s="9">
        <f t="shared" si="155"/>
        <v>0</v>
      </c>
      <c r="O830" s="9">
        <f t="shared" si="155"/>
        <v>4</v>
      </c>
      <c r="P830" s="9">
        <f t="shared" si="155"/>
        <v>0</v>
      </c>
      <c r="Q830" s="9">
        <f t="shared" si="155"/>
        <v>0</v>
      </c>
      <c r="R830" t="s">
        <v>836</v>
      </c>
    </row>
    <row r="831" spans="1:18" x14ac:dyDescent="0.25">
      <c r="A831" s="8">
        <v>43346.125578703701</v>
      </c>
      <c r="B831" s="9">
        <f t="shared" si="150"/>
        <v>0</v>
      </c>
      <c r="C831" s="10" t="b">
        <f t="shared" si="144"/>
        <v>0</v>
      </c>
      <c r="D831" s="10" t="b">
        <f t="shared" si="145"/>
        <v>0</v>
      </c>
      <c r="E831" s="9" t="e">
        <f t="shared" si="151"/>
        <v>#VALUE!</v>
      </c>
      <c r="F831" s="11" t="e">
        <f t="shared" si="146"/>
        <v>#VALUE!</v>
      </c>
      <c r="G831" s="10" t="b">
        <f t="shared" si="152"/>
        <v>0</v>
      </c>
      <c r="H831" s="11">
        <f xml:space="preserve"> created_at - HLOOKUP(YEAR(created_at),[1]!Start_Dates,3,0)</f>
        <v>11.125578703700739</v>
      </c>
      <c r="I831" s="10" t="str">
        <f t="shared" si="147"/>
        <v>No</v>
      </c>
      <c r="J831" s="9">
        <f t="shared" si="148"/>
        <v>2018</v>
      </c>
      <c r="K831" s="9">
        <f t="shared" si="155"/>
        <v>0</v>
      </c>
      <c r="L831" s="9">
        <f t="shared" si="155"/>
        <v>0</v>
      </c>
      <c r="M831" s="9">
        <f t="shared" si="155"/>
        <v>0</v>
      </c>
      <c r="N831" s="9">
        <f t="shared" si="155"/>
        <v>0</v>
      </c>
      <c r="O831" s="9">
        <f t="shared" si="155"/>
        <v>0</v>
      </c>
      <c r="P831" s="9">
        <f t="shared" si="155"/>
        <v>0</v>
      </c>
      <c r="Q831" s="9">
        <f t="shared" si="155"/>
        <v>0</v>
      </c>
      <c r="R831" t="s">
        <v>837</v>
      </c>
    </row>
    <row r="832" spans="1:18" x14ac:dyDescent="0.25">
      <c r="A832" s="8">
        <v>43346.172094907408</v>
      </c>
      <c r="B832" s="9">
        <f t="shared" si="150"/>
        <v>4</v>
      </c>
      <c r="C832" s="10" t="b">
        <f t="shared" si="144"/>
        <v>1</v>
      </c>
      <c r="D832" s="10" t="b">
        <f t="shared" si="145"/>
        <v>0</v>
      </c>
      <c r="E832" s="9">
        <f t="shared" si="151"/>
        <v>4</v>
      </c>
      <c r="F832" s="11" t="e">
        <f t="shared" si="146"/>
        <v>#VALUE!</v>
      </c>
      <c r="G832" s="10" t="b">
        <f t="shared" si="152"/>
        <v>0</v>
      </c>
      <c r="H832" s="11">
        <f xml:space="preserve"> created_at - HLOOKUP(YEAR(created_at),[1]!Start_Dates,3,0)</f>
        <v>11.172094907407882</v>
      </c>
      <c r="I832" s="10" t="str">
        <f t="shared" si="147"/>
        <v>Yes</v>
      </c>
      <c r="J832" s="9">
        <f t="shared" si="148"/>
        <v>2018</v>
      </c>
      <c r="K832" s="9">
        <f t="shared" si="155"/>
        <v>0</v>
      </c>
      <c r="L832" s="9">
        <f t="shared" si="155"/>
        <v>0</v>
      </c>
      <c r="M832" s="9">
        <f t="shared" si="155"/>
        <v>0</v>
      </c>
      <c r="N832" s="9">
        <f t="shared" si="155"/>
        <v>0</v>
      </c>
      <c r="O832" s="9">
        <f t="shared" si="155"/>
        <v>4</v>
      </c>
      <c r="P832" s="9">
        <f t="shared" si="155"/>
        <v>0</v>
      </c>
      <c r="Q832" s="9">
        <f t="shared" si="155"/>
        <v>0</v>
      </c>
      <c r="R832" t="s">
        <v>838</v>
      </c>
    </row>
    <row r="833" spans="1:18" x14ac:dyDescent="0.25">
      <c r="A833" s="8">
        <v>43346.233206018522</v>
      </c>
      <c r="B833" s="9">
        <f t="shared" si="150"/>
        <v>3</v>
      </c>
      <c r="C833" s="10" t="b">
        <f t="shared" si="144"/>
        <v>1</v>
      </c>
      <c r="D833" s="10" t="b">
        <f t="shared" si="145"/>
        <v>0</v>
      </c>
      <c r="E833" s="9">
        <f t="shared" si="151"/>
        <v>3</v>
      </c>
      <c r="F833" s="11" t="e">
        <f t="shared" si="146"/>
        <v>#VALUE!</v>
      </c>
      <c r="G833" s="10" t="b">
        <f t="shared" si="152"/>
        <v>0</v>
      </c>
      <c r="H833" s="11">
        <f xml:space="preserve"> created_at - HLOOKUP(YEAR(created_at),[1]!Start_Dates,3,0)</f>
        <v>11.233206018521741</v>
      </c>
      <c r="I833" s="10" t="str">
        <f t="shared" si="147"/>
        <v>Yes</v>
      </c>
      <c r="J833" s="9">
        <f t="shared" si="148"/>
        <v>2018</v>
      </c>
      <c r="K833" s="9">
        <f t="shared" si="155"/>
        <v>0</v>
      </c>
      <c r="L833" s="9">
        <f t="shared" si="155"/>
        <v>0</v>
      </c>
      <c r="M833" s="9">
        <f t="shared" si="155"/>
        <v>0</v>
      </c>
      <c r="N833" s="9">
        <f t="shared" si="155"/>
        <v>0</v>
      </c>
      <c r="O833" s="9">
        <f t="shared" si="155"/>
        <v>3</v>
      </c>
      <c r="P833" s="9">
        <f t="shared" si="155"/>
        <v>0</v>
      </c>
      <c r="Q833" s="9">
        <f t="shared" si="155"/>
        <v>0</v>
      </c>
      <c r="R833" t="s">
        <v>839</v>
      </c>
    </row>
    <row r="834" spans="1:18" x14ac:dyDescent="0.25">
      <c r="A834" s="8">
        <v>43346.256666666668</v>
      </c>
      <c r="B834" s="9">
        <f t="shared" si="150"/>
        <v>0</v>
      </c>
      <c r="C834" s="10" t="b">
        <f t="shared" ref="C834:C845" si="156">ISNUMBER(SEARCH("hour",R834))</f>
        <v>0</v>
      </c>
      <c r="D834" s="10" t="b">
        <f t="shared" ref="D834:D846" si="157">ISNUMBER(SEARCH("to wadsworth",R834))</f>
        <v>0</v>
      </c>
      <c r="E834" s="9" t="e">
        <f t="shared" si="151"/>
        <v>#VALUE!</v>
      </c>
      <c r="F834" s="11" t="e">
        <f t="shared" ref="F834:F846" si="158">IF(E834&lt;&gt;"", VALUE(LEFT(E834,FIND(" ",E834)-1)),0)</f>
        <v>#VALUE!</v>
      </c>
      <c r="G834" s="10" t="b">
        <f t="shared" si="152"/>
        <v>0</v>
      </c>
      <c r="H834" s="11">
        <f xml:space="preserve"> created_at - HLOOKUP(YEAR(created_at),[1]!Start_Dates,3,0)</f>
        <v>11.256666666668025</v>
      </c>
      <c r="I834" s="10" t="str">
        <f t="shared" ref="I834:I846" si="159">IF(ISERR(SEARCH("hour",R834)), "No", "Yes")</f>
        <v>No</v>
      </c>
      <c r="J834" s="9">
        <f t="shared" ref="J834:J846" si="160">YEAR(A834)</f>
        <v>2018</v>
      </c>
      <c r="K834" s="9">
        <f t="shared" ref="K834:Q846" si="161">IF(Data_Year = K$1, Hours_Wait, 0)</f>
        <v>0</v>
      </c>
      <c r="L834" s="9">
        <f t="shared" si="161"/>
        <v>0</v>
      </c>
      <c r="M834" s="9">
        <f t="shared" si="161"/>
        <v>0</v>
      </c>
      <c r="N834" s="9">
        <f t="shared" si="161"/>
        <v>0</v>
      </c>
      <c r="O834" s="9">
        <f t="shared" si="161"/>
        <v>0</v>
      </c>
      <c r="P834" s="9">
        <f t="shared" si="161"/>
        <v>0</v>
      </c>
      <c r="Q834" s="9">
        <f t="shared" si="161"/>
        <v>0</v>
      </c>
      <c r="R834" t="s">
        <v>840</v>
      </c>
    </row>
    <row r="835" spans="1:18" x14ac:dyDescent="0.25">
      <c r="A835" s="8">
        <v>43346.290706018517</v>
      </c>
      <c r="B835" s="9">
        <f t="shared" ref="B835:B846" si="162">IF(ISNUMBER(E835), E835, 0)</f>
        <v>3</v>
      </c>
      <c r="C835" s="10" t="b">
        <f t="shared" si="156"/>
        <v>1</v>
      </c>
      <c r="D835" s="10" t="b">
        <f t="shared" si="157"/>
        <v>0</v>
      </c>
      <c r="E835" s="9">
        <f t="shared" ref="E835:E846" si="163" xml:space="preserve"> ABS(VALUE(MID(R835, (SEARCH("hour", R835) - 3), 2)))</f>
        <v>3</v>
      </c>
      <c r="F835" s="11" t="e">
        <f t="shared" si="158"/>
        <v>#VALUE!</v>
      </c>
      <c r="G835" s="10" t="b">
        <f t="shared" ref="G835:G846" si="164">OR(ISNUMBER(SEARCH("clear", R835)), ISNUMBER(SEARCH("no wait", R835)))</f>
        <v>0</v>
      </c>
      <c r="H835" s="11">
        <f xml:space="preserve"> created_at - HLOOKUP(YEAR(created_at),[1]!Start_Dates,3,0)</f>
        <v>11.290706018517085</v>
      </c>
      <c r="I835" s="10" t="str">
        <f t="shared" si="159"/>
        <v>Yes</v>
      </c>
      <c r="J835" s="9">
        <f t="shared" si="160"/>
        <v>2018</v>
      </c>
      <c r="K835" s="9">
        <f t="shared" si="161"/>
        <v>0</v>
      </c>
      <c r="L835" s="9">
        <f t="shared" si="161"/>
        <v>0</v>
      </c>
      <c r="M835" s="9">
        <f t="shared" si="161"/>
        <v>0</v>
      </c>
      <c r="N835" s="9">
        <f t="shared" si="161"/>
        <v>0</v>
      </c>
      <c r="O835" s="9">
        <f t="shared" si="161"/>
        <v>3</v>
      </c>
      <c r="P835" s="9">
        <f t="shared" si="161"/>
        <v>0</v>
      </c>
      <c r="Q835" s="9">
        <f t="shared" si="161"/>
        <v>0</v>
      </c>
      <c r="R835" t="s">
        <v>841</v>
      </c>
    </row>
    <row r="836" spans="1:18" x14ac:dyDescent="0.25">
      <c r="A836" s="8">
        <v>43346.340254629627</v>
      </c>
      <c r="B836" s="9">
        <f t="shared" si="162"/>
        <v>3</v>
      </c>
      <c r="C836" s="10" t="b">
        <f t="shared" si="156"/>
        <v>1</v>
      </c>
      <c r="D836" s="10" t="b">
        <f t="shared" si="157"/>
        <v>0</v>
      </c>
      <c r="E836" s="9">
        <f t="shared" si="163"/>
        <v>3</v>
      </c>
      <c r="F836" s="11" t="e">
        <f t="shared" si="158"/>
        <v>#VALUE!</v>
      </c>
      <c r="G836" s="10" t="b">
        <f t="shared" si="164"/>
        <v>0</v>
      </c>
      <c r="H836" s="11">
        <f xml:space="preserve"> created_at - HLOOKUP(YEAR(created_at),[1]!Start_Dates,3,0)</f>
        <v>11.340254629627452</v>
      </c>
      <c r="I836" s="10" t="str">
        <f t="shared" si="159"/>
        <v>Yes</v>
      </c>
      <c r="J836" s="9">
        <f t="shared" si="160"/>
        <v>2018</v>
      </c>
      <c r="K836" s="9">
        <f t="shared" si="161"/>
        <v>0</v>
      </c>
      <c r="L836" s="9">
        <f t="shared" si="161"/>
        <v>0</v>
      </c>
      <c r="M836" s="9">
        <f t="shared" si="161"/>
        <v>0</v>
      </c>
      <c r="N836" s="9">
        <f t="shared" si="161"/>
        <v>0</v>
      </c>
      <c r="O836" s="9">
        <f t="shared" si="161"/>
        <v>3</v>
      </c>
      <c r="P836" s="9">
        <f t="shared" si="161"/>
        <v>0</v>
      </c>
      <c r="Q836" s="9">
        <f t="shared" si="161"/>
        <v>0</v>
      </c>
      <c r="R836" t="s">
        <v>842</v>
      </c>
    </row>
    <row r="837" spans="1:18" x14ac:dyDescent="0.25">
      <c r="A837" s="8">
        <v>43346.38082175926</v>
      </c>
      <c r="B837" s="9">
        <f t="shared" si="162"/>
        <v>3</v>
      </c>
      <c r="C837" s="10" t="b">
        <f t="shared" si="156"/>
        <v>1</v>
      </c>
      <c r="D837" s="10" t="b">
        <f t="shared" si="157"/>
        <v>0</v>
      </c>
      <c r="E837" s="9">
        <f t="shared" si="163"/>
        <v>3</v>
      </c>
      <c r="F837" s="11" t="e">
        <f t="shared" si="158"/>
        <v>#VALUE!</v>
      </c>
      <c r="G837" s="10" t="b">
        <f t="shared" si="164"/>
        <v>0</v>
      </c>
      <c r="H837" s="11">
        <f xml:space="preserve"> created_at - HLOOKUP(YEAR(created_at),[1]!Start_Dates,3,0)</f>
        <v>11.380821759259561</v>
      </c>
      <c r="I837" s="10" t="str">
        <f t="shared" si="159"/>
        <v>Yes</v>
      </c>
      <c r="J837" s="9">
        <f t="shared" si="160"/>
        <v>2018</v>
      </c>
      <c r="K837" s="9">
        <f t="shared" si="161"/>
        <v>0</v>
      </c>
      <c r="L837" s="9">
        <f t="shared" si="161"/>
        <v>0</v>
      </c>
      <c r="M837" s="9">
        <f t="shared" si="161"/>
        <v>0</v>
      </c>
      <c r="N837" s="9">
        <f t="shared" si="161"/>
        <v>0</v>
      </c>
      <c r="O837" s="9">
        <f t="shared" si="161"/>
        <v>3</v>
      </c>
      <c r="P837" s="9">
        <f t="shared" si="161"/>
        <v>0</v>
      </c>
      <c r="Q837" s="9">
        <f t="shared" si="161"/>
        <v>0</v>
      </c>
      <c r="R837" t="s">
        <v>843</v>
      </c>
    </row>
    <row r="838" spans="1:18" x14ac:dyDescent="0.25">
      <c r="A838" s="8">
        <v>43346.420972222222</v>
      </c>
      <c r="B838" s="9">
        <f t="shared" si="162"/>
        <v>1</v>
      </c>
      <c r="C838" s="10" t="b">
        <f t="shared" si="156"/>
        <v>1</v>
      </c>
      <c r="D838" s="10" t="b">
        <f t="shared" si="157"/>
        <v>0</v>
      </c>
      <c r="E838" s="9">
        <f t="shared" si="163"/>
        <v>1</v>
      </c>
      <c r="F838" s="11" t="e">
        <f t="shared" si="158"/>
        <v>#VALUE!</v>
      </c>
      <c r="G838" s="10" t="b">
        <f t="shared" si="164"/>
        <v>0</v>
      </c>
      <c r="H838" s="11">
        <f xml:space="preserve"> created_at - HLOOKUP(YEAR(created_at),[1]!Start_Dates,3,0)</f>
        <v>11.42097222222219</v>
      </c>
      <c r="I838" s="10" t="str">
        <f t="shared" si="159"/>
        <v>Yes</v>
      </c>
      <c r="J838" s="9">
        <f t="shared" si="160"/>
        <v>2018</v>
      </c>
      <c r="K838" s="9">
        <f t="shared" si="161"/>
        <v>0</v>
      </c>
      <c r="L838" s="9">
        <f t="shared" si="161"/>
        <v>0</v>
      </c>
      <c r="M838" s="9">
        <f t="shared" si="161"/>
        <v>0</v>
      </c>
      <c r="N838" s="9">
        <f t="shared" si="161"/>
        <v>0</v>
      </c>
      <c r="O838" s="9">
        <f t="shared" si="161"/>
        <v>1</v>
      </c>
      <c r="P838" s="9">
        <f t="shared" si="161"/>
        <v>0</v>
      </c>
      <c r="Q838" s="9">
        <f t="shared" si="161"/>
        <v>0</v>
      </c>
      <c r="R838" t="s">
        <v>844</v>
      </c>
    </row>
    <row r="839" spans="1:18" x14ac:dyDescent="0.25">
      <c r="A839" s="8">
        <v>43346.463090277779</v>
      </c>
      <c r="B839" s="9">
        <f t="shared" si="162"/>
        <v>1</v>
      </c>
      <c r="C839" s="10" t="b">
        <f t="shared" si="156"/>
        <v>1</v>
      </c>
      <c r="D839" s="10" t="b">
        <f t="shared" si="157"/>
        <v>0</v>
      </c>
      <c r="E839" s="9">
        <f t="shared" si="163"/>
        <v>1</v>
      </c>
      <c r="F839" s="11" t="e">
        <f t="shared" si="158"/>
        <v>#VALUE!</v>
      </c>
      <c r="G839" s="10" t="b">
        <f t="shared" si="164"/>
        <v>0</v>
      </c>
      <c r="H839" s="11">
        <f xml:space="preserve"> created_at - HLOOKUP(YEAR(created_at),[1]!Start_Dates,3,0)</f>
        <v>11.463090277778974</v>
      </c>
      <c r="I839" s="10" t="str">
        <f t="shared" si="159"/>
        <v>Yes</v>
      </c>
      <c r="J839" s="9">
        <f t="shared" si="160"/>
        <v>2018</v>
      </c>
      <c r="K839" s="9">
        <f t="shared" si="161"/>
        <v>0</v>
      </c>
      <c r="L839" s="9">
        <f t="shared" si="161"/>
        <v>0</v>
      </c>
      <c r="M839" s="9">
        <f t="shared" si="161"/>
        <v>0</v>
      </c>
      <c r="N839" s="9">
        <f t="shared" si="161"/>
        <v>0</v>
      </c>
      <c r="O839" s="9">
        <f t="shared" si="161"/>
        <v>1</v>
      </c>
      <c r="P839" s="9">
        <f t="shared" si="161"/>
        <v>0</v>
      </c>
      <c r="Q839" s="9">
        <f t="shared" si="161"/>
        <v>0</v>
      </c>
      <c r="R839" t="s">
        <v>845</v>
      </c>
    </row>
    <row r="840" spans="1:18" x14ac:dyDescent="0.25">
      <c r="A840" s="8">
        <v>43346.50072916667</v>
      </c>
      <c r="B840" s="9">
        <f t="shared" si="162"/>
        <v>1</v>
      </c>
      <c r="C840" s="10" t="b">
        <f t="shared" si="156"/>
        <v>1</v>
      </c>
      <c r="D840" s="10" t="b">
        <f t="shared" si="157"/>
        <v>0</v>
      </c>
      <c r="E840" s="9">
        <f t="shared" si="163"/>
        <v>1</v>
      </c>
      <c r="F840" s="11" t="e">
        <f t="shared" si="158"/>
        <v>#VALUE!</v>
      </c>
      <c r="G840" s="10" t="b">
        <f t="shared" si="164"/>
        <v>0</v>
      </c>
      <c r="H840" s="11">
        <f xml:space="preserve"> created_at - HLOOKUP(YEAR(created_at),[1]!Start_Dates,3,0)</f>
        <v>11.500729166669771</v>
      </c>
      <c r="I840" s="10" t="str">
        <f t="shared" si="159"/>
        <v>Yes</v>
      </c>
      <c r="J840" s="9">
        <f t="shared" si="160"/>
        <v>2018</v>
      </c>
      <c r="K840" s="9">
        <f t="shared" si="161"/>
        <v>0</v>
      </c>
      <c r="L840" s="9">
        <f t="shared" si="161"/>
        <v>0</v>
      </c>
      <c r="M840" s="9">
        <f t="shared" si="161"/>
        <v>0</v>
      </c>
      <c r="N840" s="9">
        <f t="shared" si="161"/>
        <v>0</v>
      </c>
      <c r="O840" s="9">
        <f t="shared" si="161"/>
        <v>1</v>
      </c>
      <c r="P840" s="9">
        <f t="shared" si="161"/>
        <v>0</v>
      </c>
      <c r="Q840" s="9">
        <f t="shared" si="161"/>
        <v>0</v>
      </c>
      <c r="R840" t="s">
        <v>846</v>
      </c>
    </row>
    <row r="841" spans="1:18" x14ac:dyDescent="0.25">
      <c r="A841" s="8">
        <v>43346.510092592587</v>
      </c>
      <c r="B841" s="9">
        <f t="shared" si="162"/>
        <v>0</v>
      </c>
      <c r="C841" s="10" t="b">
        <f t="shared" si="156"/>
        <v>0</v>
      </c>
      <c r="D841" s="10" t="b">
        <f t="shared" si="157"/>
        <v>0</v>
      </c>
      <c r="E841" s="9" t="e">
        <f t="shared" si="163"/>
        <v>#VALUE!</v>
      </c>
      <c r="F841" s="11" t="e">
        <f t="shared" si="158"/>
        <v>#VALUE!</v>
      </c>
      <c r="G841" s="10" t="b">
        <f t="shared" si="164"/>
        <v>0</v>
      </c>
      <c r="H841" s="11">
        <f xml:space="preserve"> created_at - HLOOKUP(YEAR(created_at),[1]!Start_Dates,3,0)</f>
        <v>11.510092592587171</v>
      </c>
      <c r="I841" s="10" t="str">
        <f t="shared" si="159"/>
        <v>No</v>
      </c>
      <c r="J841" s="9">
        <f t="shared" si="160"/>
        <v>2018</v>
      </c>
      <c r="K841" s="9">
        <f t="shared" si="161"/>
        <v>0</v>
      </c>
      <c r="L841" s="9">
        <f t="shared" si="161"/>
        <v>0</v>
      </c>
      <c r="M841" s="9">
        <f t="shared" si="161"/>
        <v>0</v>
      </c>
      <c r="N841" s="9">
        <f t="shared" si="161"/>
        <v>0</v>
      </c>
      <c r="O841" s="9">
        <f t="shared" si="161"/>
        <v>0</v>
      </c>
      <c r="P841" s="9">
        <f t="shared" si="161"/>
        <v>0</v>
      </c>
      <c r="Q841" s="9">
        <f t="shared" si="161"/>
        <v>0</v>
      </c>
      <c r="R841" t="s">
        <v>847</v>
      </c>
    </row>
    <row r="842" spans="1:18" x14ac:dyDescent="0.25">
      <c r="A842" s="8">
        <v>43346.543807870366</v>
      </c>
      <c r="B842" s="9">
        <f t="shared" si="162"/>
        <v>0</v>
      </c>
      <c r="C842" s="10" t="b">
        <f t="shared" si="156"/>
        <v>0</v>
      </c>
      <c r="D842" s="10" t="b">
        <f t="shared" si="157"/>
        <v>0</v>
      </c>
      <c r="E842" s="9" t="e">
        <f t="shared" si="163"/>
        <v>#VALUE!</v>
      </c>
      <c r="F842" s="11" t="e">
        <f t="shared" si="158"/>
        <v>#VALUE!</v>
      </c>
      <c r="G842" s="10" t="b">
        <f t="shared" si="164"/>
        <v>0</v>
      </c>
      <c r="H842" s="11">
        <f xml:space="preserve"> created_at - HLOOKUP(YEAR(created_at),[1]!Start_Dates,3,0)</f>
        <v>11.543807870366436</v>
      </c>
      <c r="I842" s="10" t="str">
        <f t="shared" si="159"/>
        <v>No</v>
      </c>
      <c r="J842" s="9">
        <f t="shared" si="160"/>
        <v>2018</v>
      </c>
      <c r="K842" s="9">
        <f t="shared" si="161"/>
        <v>0</v>
      </c>
      <c r="L842" s="9">
        <f t="shared" si="161"/>
        <v>0</v>
      </c>
      <c r="M842" s="9">
        <f t="shared" si="161"/>
        <v>0</v>
      </c>
      <c r="N842" s="9">
        <f t="shared" si="161"/>
        <v>0</v>
      </c>
      <c r="O842" s="9">
        <f t="shared" si="161"/>
        <v>0</v>
      </c>
      <c r="P842" s="9">
        <f t="shared" si="161"/>
        <v>0</v>
      </c>
      <c r="Q842" s="9">
        <f t="shared" si="161"/>
        <v>0</v>
      </c>
      <c r="R842" t="s">
        <v>848</v>
      </c>
    </row>
    <row r="843" spans="1:18" x14ac:dyDescent="0.25">
      <c r="A843" s="8">
        <v>43346.586909722217</v>
      </c>
      <c r="B843" s="9">
        <f t="shared" si="162"/>
        <v>2</v>
      </c>
      <c r="C843" s="10" t="b">
        <f t="shared" si="156"/>
        <v>1</v>
      </c>
      <c r="D843" s="10" t="b">
        <f t="shared" si="157"/>
        <v>0</v>
      </c>
      <c r="E843" s="9">
        <f t="shared" si="163"/>
        <v>2</v>
      </c>
      <c r="F843" s="11" t="e">
        <f t="shared" si="158"/>
        <v>#VALUE!</v>
      </c>
      <c r="G843" s="10" t="b">
        <f t="shared" si="164"/>
        <v>0</v>
      </c>
      <c r="H843" s="11">
        <f xml:space="preserve"> created_at - HLOOKUP(YEAR(created_at),[1]!Start_Dates,3,0)</f>
        <v>11.58690972221666</v>
      </c>
      <c r="I843" s="10" t="str">
        <f t="shared" si="159"/>
        <v>Yes</v>
      </c>
      <c r="J843" s="9">
        <f t="shared" si="160"/>
        <v>2018</v>
      </c>
      <c r="K843" s="9">
        <f t="shared" si="161"/>
        <v>0</v>
      </c>
      <c r="L843" s="9">
        <f t="shared" si="161"/>
        <v>0</v>
      </c>
      <c r="M843" s="9">
        <f t="shared" si="161"/>
        <v>0</v>
      </c>
      <c r="N843" s="9">
        <f t="shared" si="161"/>
        <v>0</v>
      </c>
      <c r="O843" s="9">
        <f t="shared" si="161"/>
        <v>2</v>
      </c>
      <c r="P843" s="9">
        <f t="shared" si="161"/>
        <v>0</v>
      </c>
      <c r="Q843" s="9">
        <f t="shared" si="161"/>
        <v>0</v>
      </c>
      <c r="R843" t="s">
        <v>849</v>
      </c>
    </row>
    <row r="844" spans="1:18" x14ac:dyDescent="0.25">
      <c r="A844" s="8">
        <v>43346.631331018521</v>
      </c>
      <c r="B844" s="9">
        <f t="shared" si="162"/>
        <v>2</v>
      </c>
      <c r="C844" s="10" t="b">
        <f t="shared" si="156"/>
        <v>1</v>
      </c>
      <c r="D844" s="10" t="b">
        <f t="shared" si="157"/>
        <v>0</v>
      </c>
      <c r="E844" s="9">
        <f t="shared" si="163"/>
        <v>2</v>
      </c>
      <c r="F844" s="11" t="e">
        <f t="shared" si="158"/>
        <v>#VALUE!</v>
      </c>
      <c r="G844" s="10" t="b">
        <f t="shared" si="164"/>
        <v>0</v>
      </c>
      <c r="H844" s="11">
        <f xml:space="preserve"> created_at - HLOOKUP(YEAR(created_at),[1]!Start_Dates,3,0)</f>
        <v>11.63133101852145</v>
      </c>
      <c r="I844" s="10" t="str">
        <f t="shared" si="159"/>
        <v>Yes</v>
      </c>
      <c r="J844" s="9">
        <f t="shared" si="160"/>
        <v>2018</v>
      </c>
      <c r="K844" s="9">
        <f t="shared" si="161"/>
        <v>0</v>
      </c>
      <c r="L844" s="9">
        <f t="shared" si="161"/>
        <v>0</v>
      </c>
      <c r="M844" s="9">
        <f t="shared" si="161"/>
        <v>0</v>
      </c>
      <c r="N844" s="9">
        <f t="shared" si="161"/>
        <v>0</v>
      </c>
      <c r="O844" s="9">
        <f t="shared" si="161"/>
        <v>2</v>
      </c>
      <c r="P844" s="9">
        <f t="shared" si="161"/>
        <v>0</v>
      </c>
      <c r="Q844" s="9">
        <f t="shared" si="161"/>
        <v>0</v>
      </c>
      <c r="R844" t="s">
        <v>850</v>
      </c>
    </row>
    <row r="845" spans="1:18" x14ac:dyDescent="0.25">
      <c r="A845" s="8">
        <v>43346.677083333343</v>
      </c>
      <c r="B845" s="9">
        <f t="shared" si="162"/>
        <v>2</v>
      </c>
      <c r="C845" s="10" t="b">
        <f t="shared" si="156"/>
        <v>1</v>
      </c>
      <c r="D845" s="10" t="b">
        <f t="shared" si="157"/>
        <v>0</v>
      </c>
      <c r="E845" s="9">
        <f t="shared" si="163"/>
        <v>2</v>
      </c>
      <c r="F845" s="11" t="e">
        <f t="shared" si="158"/>
        <v>#VALUE!</v>
      </c>
      <c r="G845" s="10" t="b">
        <f t="shared" si="164"/>
        <v>0</v>
      </c>
      <c r="H845" s="11">
        <f xml:space="preserve"> created_at - HLOOKUP(YEAR(created_at),[1]!Start_Dates,3,0)</f>
        <v>11.677083333343035</v>
      </c>
      <c r="I845" s="10" t="str">
        <f t="shared" si="159"/>
        <v>Yes</v>
      </c>
      <c r="J845" s="9">
        <f t="shared" si="160"/>
        <v>2018</v>
      </c>
      <c r="K845" s="9">
        <f t="shared" si="161"/>
        <v>0</v>
      </c>
      <c r="L845" s="9">
        <f t="shared" si="161"/>
        <v>0</v>
      </c>
      <c r="M845" s="9">
        <f t="shared" si="161"/>
        <v>0</v>
      </c>
      <c r="N845" s="9">
        <f t="shared" si="161"/>
        <v>0</v>
      </c>
      <c r="O845" s="9">
        <f t="shared" si="161"/>
        <v>2</v>
      </c>
      <c r="P845" s="9">
        <f t="shared" si="161"/>
        <v>0</v>
      </c>
      <c r="Q845" s="9">
        <f t="shared" si="161"/>
        <v>0</v>
      </c>
      <c r="R845" t="s">
        <v>851</v>
      </c>
    </row>
    <row r="846" spans="1:18" x14ac:dyDescent="0.25">
      <c r="A846" s="8">
        <v>43346.72755787037</v>
      </c>
      <c r="B846" s="9">
        <f t="shared" si="162"/>
        <v>2</v>
      </c>
      <c r="C846" s="10" t="b">
        <v>1</v>
      </c>
      <c r="D846" s="10" t="b">
        <f t="shared" si="157"/>
        <v>0</v>
      </c>
      <c r="E846" s="9">
        <f t="shared" si="163"/>
        <v>2</v>
      </c>
      <c r="F846" s="11" t="e">
        <f t="shared" si="158"/>
        <v>#VALUE!</v>
      </c>
      <c r="G846" s="10" t="b">
        <f t="shared" si="164"/>
        <v>0</v>
      </c>
      <c r="H846" s="11">
        <f xml:space="preserve"> created_at - HLOOKUP(YEAR(created_at),[1]!Start_Dates,3,0)</f>
        <v>11.727557870370219</v>
      </c>
      <c r="I846" s="10" t="str">
        <f t="shared" si="159"/>
        <v>Yes</v>
      </c>
      <c r="J846" s="9">
        <f t="shared" si="160"/>
        <v>2018</v>
      </c>
      <c r="K846" s="9">
        <f t="shared" si="161"/>
        <v>0</v>
      </c>
      <c r="L846" s="9">
        <f t="shared" si="161"/>
        <v>0</v>
      </c>
      <c r="M846" s="9">
        <f t="shared" si="161"/>
        <v>0</v>
      </c>
      <c r="N846" s="9">
        <f t="shared" si="161"/>
        <v>0</v>
      </c>
      <c r="O846" s="9">
        <f t="shared" si="161"/>
        <v>2</v>
      </c>
      <c r="P846" s="9">
        <f t="shared" si="161"/>
        <v>0</v>
      </c>
      <c r="Q846" s="9">
        <f t="shared" si="161"/>
        <v>0</v>
      </c>
      <c r="R846" t="s">
        <v>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 Gabriel</dc:creator>
  <cp:lastModifiedBy>Paolo Gabriel</cp:lastModifiedBy>
  <dcterms:created xsi:type="dcterms:W3CDTF">2019-08-12T00:23:54Z</dcterms:created>
  <dcterms:modified xsi:type="dcterms:W3CDTF">2019-08-12T05:42:28Z</dcterms:modified>
</cp:coreProperties>
</file>