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aron.yerke\git\sweetnessVweight\"/>
    </mc:Choice>
  </mc:AlternateContent>
  <xr:revisionPtr revIDLastSave="0" documentId="13_ncr:1_{F6225548-7620-4488-AF53-460E89091ACA}" xr6:coauthVersionLast="47" xr6:coauthVersionMax="47" xr10:uidLastSave="{00000000-0000-0000-0000-000000000000}"/>
  <bookViews>
    <workbookView xWindow="-110" yWindow="-110" windowWidth="19420" windowHeight="10420" activeTab="1" xr2:uid="{B2070949-03DC-4A01-9D87-2940590E22CC}"/>
  </bookViews>
  <sheets>
    <sheet name="Conclusions" sheetId="2" r:id="rId1"/>
    <sheet name="sr_AY" sheetId="3" r:id="rId2"/>
    <sheet name="Individual Studies" sheetId="1" r:id="rId3"/>
  </sheets>
  <externalReferences>
    <externalReference r:id="rId4"/>
  </externalReferences>
  <definedNames>
    <definedName name="_xlnm._FilterDatabase" localSheetId="0" hidden="1">Conclusions!$A$2:$AP$2</definedName>
  </definedNames>
  <calcPr calcId="191028"/>
  <pivotCaches>
    <pivotCache cacheId="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4" i="2" l="1"/>
  <c r="A63" i="2"/>
  <c r="A62" i="2"/>
  <c r="A61" i="2"/>
  <c r="A60" i="2"/>
  <c r="A59" i="2"/>
  <c r="A58" i="2"/>
  <c r="A57" i="2"/>
  <c r="A56" i="2"/>
  <c r="A55" i="2"/>
  <c r="B54" i="2"/>
  <c r="B55" i="2" s="1"/>
  <c r="B56" i="2" s="1"/>
  <c r="B57" i="2" s="1"/>
  <c r="B58" i="2" s="1"/>
  <c r="B59" i="2" s="1"/>
  <c r="B60" i="2" s="1"/>
  <c r="B61" i="2" s="1"/>
  <c r="B62" i="2" s="1"/>
  <c r="B63" i="2" s="1"/>
  <c r="B64" i="2" s="1"/>
  <c r="A54" i="2"/>
  <c r="B53" i="2"/>
  <c r="A53" i="2"/>
  <c r="J52" i="2"/>
  <c r="J53" i="2" s="1"/>
  <c r="J54" i="2" s="1"/>
  <c r="J55" i="2" s="1"/>
  <c r="J56" i="2" s="1"/>
  <c r="J57" i="2" s="1"/>
  <c r="J58" i="2" s="1"/>
  <c r="J59" i="2" s="1"/>
  <c r="J60" i="2" s="1"/>
  <c r="J61" i="2" s="1"/>
  <c r="J62" i="2" s="1"/>
  <c r="J63" i="2" s="1"/>
  <c r="J64" i="2" s="1"/>
  <c r="I52" i="2"/>
  <c r="I53" i="2" s="1"/>
  <c r="I54" i="2" s="1"/>
  <c r="I55" i="2" s="1"/>
  <c r="I56" i="2" s="1"/>
  <c r="I57" i="2" s="1"/>
  <c r="I58" i="2" s="1"/>
  <c r="I59" i="2" s="1"/>
  <c r="I60" i="2" s="1"/>
  <c r="I61" i="2" s="1"/>
  <c r="I62" i="2" s="1"/>
  <c r="I63" i="2" s="1"/>
  <c r="I64" i="2" s="1"/>
  <c r="H52" i="2"/>
  <c r="H53" i="2" s="1"/>
  <c r="H54" i="2" s="1"/>
  <c r="H55" i="2" s="1"/>
  <c r="H56" i="2" s="1"/>
  <c r="H57" i="2" s="1"/>
  <c r="H58" i="2" s="1"/>
  <c r="H59" i="2" s="1"/>
  <c r="H60" i="2" s="1"/>
  <c r="H61" i="2" s="1"/>
  <c r="H62" i="2" s="1"/>
  <c r="H63" i="2" s="1"/>
  <c r="H64" i="2" s="1"/>
  <c r="G52" i="2"/>
  <c r="G53" i="2" s="1"/>
  <c r="G54" i="2" s="1"/>
  <c r="G55" i="2" s="1"/>
  <c r="G56" i="2" s="1"/>
  <c r="G57" i="2" s="1"/>
  <c r="G58" i="2" s="1"/>
  <c r="G59" i="2" s="1"/>
  <c r="G60" i="2" s="1"/>
  <c r="G61" i="2" s="1"/>
  <c r="G62" i="2" s="1"/>
  <c r="G63" i="2" s="1"/>
  <c r="G64" i="2" s="1"/>
  <c r="F52" i="2"/>
  <c r="F53" i="2" s="1"/>
  <c r="F54" i="2" s="1"/>
  <c r="F55" i="2" s="1"/>
  <c r="F56" i="2" s="1"/>
  <c r="F57" i="2" s="1"/>
  <c r="F58" i="2" s="1"/>
  <c r="F59" i="2" s="1"/>
  <c r="F60" i="2" s="1"/>
  <c r="F61" i="2" s="1"/>
  <c r="F62" i="2" s="1"/>
  <c r="F63" i="2" s="1"/>
  <c r="F64" i="2" s="1"/>
  <c r="E52" i="2"/>
  <c r="E53" i="2" s="1"/>
  <c r="E54" i="2" s="1"/>
  <c r="E55" i="2" s="1"/>
  <c r="E56" i="2" s="1"/>
  <c r="E57" i="2" s="1"/>
  <c r="E58" i="2" s="1"/>
  <c r="E59" i="2" s="1"/>
  <c r="E60" i="2" s="1"/>
  <c r="E61" i="2" s="1"/>
  <c r="E62" i="2" s="1"/>
  <c r="E63" i="2" s="1"/>
  <c r="E64" i="2" s="1"/>
  <c r="D52" i="2"/>
  <c r="D53" i="2" s="1"/>
  <c r="D54" i="2" s="1"/>
  <c r="D55" i="2" s="1"/>
  <c r="D56" i="2" s="1"/>
  <c r="D57" i="2" s="1"/>
  <c r="D58" i="2" s="1"/>
  <c r="D59" i="2" s="1"/>
  <c r="D60" i="2" s="1"/>
  <c r="D61" i="2" s="1"/>
  <c r="D62" i="2" s="1"/>
  <c r="D63" i="2" s="1"/>
  <c r="D64" i="2" s="1"/>
  <c r="C52" i="2"/>
  <c r="C53" i="2" s="1"/>
  <c r="C54" i="2" s="1"/>
  <c r="C55" i="2" s="1"/>
  <c r="C56" i="2" s="1"/>
  <c r="C57" i="2" s="1"/>
  <c r="C58" i="2" s="1"/>
  <c r="C59" i="2" s="1"/>
  <c r="C60" i="2" s="1"/>
  <c r="C61" i="2" s="1"/>
  <c r="C62" i="2" s="1"/>
  <c r="C63" i="2" s="1"/>
  <c r="C64" i="2" s="1"/>
  <c r="B52" i="2"/>
  <c r="A52" i="2"/>
  <c r="J51" i="2"/>
  <c r="I51" i="2"/>
  <c r="H51" i="2"/>
  <c r="G51" i="2"/>
  <c r="F51" i="2"/>
  <c r="E51" i="2"/>
  <c r="D51" i="2"/>
  <c r="C51" i="2"/>
  <c r="B51" i="2"/>
  <c r="D2" i="2"/>
</calcChain>
</file>

<file path=xl/sharedStrings.xml><?xml version="1.0" encoding="utf-8"?>
<sst xmlns="http://schemas.openxmlformats.org/spreadsheetml/2006/main" count="771" uniqueCount="436">
  <si>
    <t>Duplicate Year</t>
  </si>
  <si>
    <t>OBS Only</t>
  </si>
  <si>
    <t>INT Only</t>
  </si>
  <si>
    <t>Both</t>
  </si>
  <si>
    <t>BOTH</t>
  </si>
  <si>
    <t>Order</t>
  </si>
  <si>
    <t>Covidence #</t>
  </si>
  <si>
    <t>Study ID</t>
  </si>
  <si>
    <t>Conclusion statement</t>
  </si>
  <si>
    <t>What was the authors' conclusion regarding the association between LCS and BW?</t>
  </si>
  <si>
    <t>Decrease BW/more beneficial</t>
  </si>
  <si>
    <t>Neutral (no directional effect or association)</t>
  </si>
  <si>
    <t>Evidence is insufficient to draw a conclusion</t>
  </si>
  <si>
    <t>Increase BW/less beneficial</t>
  </si>
  <si>
    <t>Other: Beneficial for LCS versus sugar; no clear evidence of
effects on BW or EI of LCS compared with the consumption
of water/nothing</t>
  </si>
  <si>
    <t>BEN - OBS</t>
  </si>
  <si>
    <t>NEUTRAL - OBS</t>
  </si>
  <si>
    <t>INSUFFICIENT - OBS</t>
  </si>
  <si>
    <t>ADV - OBS</t>
  </si>
  <si>
    <t>OTHER - OBS</t>
  </si>
  <si>
    <t>NEUTRA/INSUF - OBS</t>
  </si>
  <si>
    <t>BEN - INT</t>
  </si>
  <si>
    <t>NEUTRAL - INT</t>
  </si>
  <si>
    <t>INSUFFICIENT - INT</t>
  </si>
  <si>
    <t>ADV - INT</t>
  </si>
  <si>
    <t>OTHER - INT</t>
  </si>
  <si>
    <t>NEUTRA/INSUF - INT</t>
  </si>
  <si>
    <t>BEN - BOTH</t>
  </si>
  <si>
    <t>NEUTRAL - BOTH</t>
  </si>
  <si>
    <t>INSUFFICIENT - BOTH</t>
  </si>
  <si>
    <t>ADV - BOTH</t>
  </si>
  <si>
    <t>OTHER - BOTH</t>
  </si>
  <si>
    <t>NEUTRA/INSUF - BOTH</t>
  </si>
  <si>
    <t>Brown 2010</t>
  </si>
  <si>
    <t>At the current time, the jury remains out regarding a possible role of increased artificial sweetener use in the obesity and diabetes epidemics, whether adverse, beneficial or neutral. In particular, very little data exist regarding the role of artificial sweeteners in glucose metabolism in children. Our growing understanding of the active metabolic role played by such chemicals in animal models should spur further research into the effects of these common food additives in humans.</t>
  </si>
  <si>
    <t>https://r-graph-gallery.com/web-circular-barplot-with-R-and-ggplot2.html</t>
  </si>
  <si>
    <t>Wiebe 2011</t>
  </si>
  <si>
    <t>Considering the public health importance of obesity and its consequences; the clearly relevant role of diet in the pathogenesis and maintenance of obesity; and the billions of dollars spent on non-caloric sweeteners, little high-quality clinical research has been done. Studies are needed to determine the role of hypocaloric sweeteners in a wider population health strategy to prevent, reduce and manage obesity and its consequences.</t>
  </si>
  <si>
    <t>https://r-graph-gallery.com/297-circular-barplot-with-groups.html</t>
  </si>
  <si>
    <t>Miller 2014</t>
  </si>
  <si>
    <t>In conclusion, the meta-analysis of observational studies showed a small positive association between LCS intake and BMI, but no association with body weight or fat mass. On the other hand, data from RCTs, which provide the highest quality of evidence for examining the potentially causal effects of LCS intake on body weight, indicate that substituting LCSs for calorically dense alternatives results in a modest reduction of body weight, BMI, fat mass, and waist circumference. Compared with the consistent findings among the RCTs, results from prospective cohort studies were limited and more difficult to interpret, particularly because of inadequate control of important confounders, including total energy intake and baseline differences between LCS consumers and nonconsumers in body weight and composition. On the basis of the available scientific literature to date, substituting LCS options for their regular-calorie versions results in a modest weight loss andmay be a useful dietary tool to improve compliance with weight-loss or weight-maintenance plans.</t>
  </si>
  <si>
    <t>Pereira 2014</t>
  </si>
  <si>
    <t>Of the totality of scientific evidence to date, there is a pattern across studies of an increased risk of weight gain and obesity with higher intakes of SSBs. However, it remains difficult to establish the strength of the association and the independence from other potentially confounding factors. The primary reason for such tentative conclusions regarding the strength of this association is the limited number and scope of controlled trials on this topic, and the unimpressive findings of those that have been conducted. Last, another recent development has been a focus on the possible role of ASBs in the upregulation of appetite and weight gain over time. This hypothesis has not held up to rigorous epidemiologic methods, and in fact, there is somewhat consistent evidence from prospective studies and from randomized trials that ASBs may be protective, perhaps as protective as water, in preventing obesity when compared with SSBs.</t>
  </si>
  <si>
    <t>Reid 2016</t>
  </si>
  <si>
    <t>The effect of NNS exposure on metabolic health in children is uncertain, with conflicting evidence suggesting potentially adverse effects on BMI gain and fat accumulation. No studies to date have investigated this association among pregnant women or infants.</t>
  </si>
  <si>
    <t>Rogers 2016</t>
  </si>
  <si>
    <t>We found a considerable weight of evidence in favour of consumption of LES in place of sugar as helpful in reducing relative EI and BW, with no evidence from the many acute and sustained intervention studies in humans that LES increase EI. Importantly, the effects of LES-sweetened beverages on BW also appear neutral relative to water, or even beneficial in some contexts.</t>
  </si>
  <si>
    <t>Azad 2017</t>
  </si>
  <si>
    <t xml:space="preserve">Evidence from RCTs does not clearly support the intended benefits of nonnutritive sweeteners for weight management. In contrast, observational data suggest that routine consumption of nonnutritive sweeteners may be associated with a long-term increase in BMI and elevated risk of cardiometabolic disease; however, these associations have not been confirmed in experimental studies and may be influenced by publication bias. </t>
  </si>
  <si>
    <t>Ruanpeng 2017</t>
  </si>
  <si>
    <t>In summary, our study demonstrated significant links between both sugar and artificially sweetened soda and obesity. This finding should raise public awareness and governmental responses for policy and regulation on potential negative health impacts particularly weight and metabolic dysregulation on excessive consumption of sugar and artificially sweetened beverages.</t>
  </si>
  <si>
    <t>Karalexi 2018</t>
  </si>
  <si>
    <t>The results of the metaanalysis suggest a possible relationship between NNS and BMI increase. Systematic assessment of observational studies showed no association of NNS intake during childhood with fat mass accumulation and waist circumference and a small, but statistically significant association with BMI increase. Inherent methodological weaknesses of to-date published investigations, including mainly underpowered size to explore the hypothesis, call for more research</t>
  </si>
  <si>
    <t>Santos 2018</t>
  </si>
  <si>
    <t>This systematic review and meta-analysis found considerable evidences that do not support beneficial effects of aspartame on metabolic variables associated to diabetes and obesity. Although there were no found deleterious effects associated with aspartame consumption on variables studied, there is no support for the recommendation of aspartame consumption as a sweetener with the aim of comply dietary requirements on diabetes and obesity control according to studies evaluated.</t>
  </si>
  <si>
    <t>Anker 2019</t>
  </si>
  <si>
    <t xml:space="preserve">The overall effect of BMI, diastolic BP, FBG, total cholesterol, and high-density lipoprotein cholesterol (HDL-C) was a non-significant reduction in favour of SGs, and a non-significant increase in low-density lipoprotein cholesterol and triglyceride, while no significant eect of HbA1c was found. </t>
  </si>
  <si>
    <t>Toews 2019</t>
  </si>
  <si>
    <t>Most health outcomes did not seem to have differences between the NSS exposed and unexposed groups. Of the few studies identified for each outcome, most had few participants, were of short duration, and their methodological and reporting quality was limited; therefore, confidence in the reported results is limited.</t>
  </si>
  <si>
    <t>Laviada-Molina 2020</t>
  </si>
  <si>
    <t xml:space="preserve">This meta-analysis found no evidence suggesting that NNS consumption promotes body weight gain, even in children or adolescents. Rather, our data indicate that replacing sugar with NNS leads to weight reduction, an effect that is particularly evident in adults, subjects with overweight/obesity, and those under an unrestricted diet. </t>
  </si>
  <si>
    <t>Lohner 2020</t>
  </si>
  <si>
    <t>There is inconclusive evidence of very low certainty regarding the eMects of NNS consumption compared with either sugar, placebo, or nutritive low-calorie sweetener consumption on clinically relevant benefit or harm for HbA1c, body weight, and adverse events in people with type 1 or type 2 diabetes. Data on health-related quality of life, diabetes complications, all-cause mortality, and socioeconomic eMects are lacking.</t>
  </si>
  <si>
    <t>Qin 2020</t>
  </si>
  <si>
    <t>Our meta-analysis indicates that consumption of both SSBs and ASBs may increase the risk of obesity, T2DM, hypertension, and all-cause mortality. Primary prevention of these health outcomes may be to reduce the consumption of SSBs and ASBs.</t>
  </si>
  <si>
    <t>Rogers 2021</t>
  </si>
  <si>
    <t>The results of this review show that consumption of LCS vs sugar decreases BW, and that it does so via decreasing daily EI. The studies available to test these effects included adults and children, with healthy weight, overweight and obesity, and consumption of LCS or sugar in beverages, or in beverages and foods. In contrast, there was no clear evidence of effects on BW or EI of LCS compared with the consumption of water/nothing. There were, however, substantial differences in results across studies, so further research on this question would be valuable. There was also no evidence overall of an effect of LCS consumed in capsules vs placebo capsules, indicating that, beyond the effect of reduced sugar intake, there is no meaningful post-ingestive effect of LCS on energy balance. Occurrence of adverse events did not differ between LCS and comparator interventions.</t>
  </si>
  <si>
    <t>Lee 2022</t>
  </si>
  <si>
    <t>LNCSB are not associated with weight gain or an increase in adverse cardiometabolic outcomes and may be associated with some advantages in analyses that model the change in intake of LNCSB or the substitutions of LNCSBS for SSB in people with varying cardiometabolic risk profiles inclusive of T2D. The available evidence provides some indication that increased intake of LNCSB is associated with lower adiposity and LNCSB in their intended substitution for SSB are modestly associated with lower adiposity, lower risk of OB and CHD, and reductions in total mortality; these associations are comparable with those of the standard of care, water.</t>
  </si>
  <si>
    <t>McGlynn 2022</t>
  </si>
  <si>
    <t>In this systematic review and meta-analysis, using LNCSBs as an intended substitute for SSBs appeared to be associated with reductions in body weight and cardiometabolic risk factors, including BMI, percentage of body fat, and IHCL, without evidence of harm. These small improvements were similar in direction to those associated with water substitution, the standard of care. The evidence provides a good indication of the benefits of LNCSBs as an alternative replacement strategy over the moderate term for SSBs in adults with overweight or obesity who are at risk for or have diabetes.</t>
  </si>
  <si>
    <t>Rousham 2022</t>
  </si>
  <si>
    <t>Therefore, the body of evidence for all age groups â‰¤10.9 y indicates that ASB consumption makes little or no difference to increased BMI, percentage body fat, or the risk of overweight/obesity (low certainty). Consumption of ASBs and 100% fruit juice makes little or no difference to BMI, percentage body fat, or overweight/obesity outcomes (low certainty).</t>
  </si>
  <si>
    <t>WorldHealth 2022</t>
  </si>
  <si>
    <t>The results of this review suggest that, in shorter-term RCTs, those consuming NSS had lower body weight and BMI at the end of the trials than those not consuming NSS, particularly when compared with sugars (including when NSS were explicitly used as replacements for sugars), but not when compared with water. Those consuming NSS also exhibited a significant reduction in energy intake, primarily when NSS were compared to sugars. Therefore, NSS may be effective at assisting with short-term weight loss when their use leads to a reduction in total energy intake. Results from prospective cohort studies suggest the possibility of long-term harm in the form of increased risk of obesity, type 2 diabetes, cardiovascular diseases and mortality. Further research is needed to determine whether the observed associations are genuine or a result of reverse causation and/or residual confounding.</t>
  </si>
  <si>
    <t>OBS</t>
  </si>
  <si>
    <t>Observational</t>
  </si>
  <si>
    <t>INT</t>
  </si>
  <si>
    <t>Interventions (RCT)</t>
  </si>
  <si>
    <t>Both OBS and INT</t>
  </si>
  <si>
    <t>BEN</t>
  </si>
  <si>
    <t>Beneficial</t>
  </si>
  <si>
    <t>ADV</t>
  </si>
  <si>
    <t>Adverse</t>
  </si>
  <si>
    <t>NEUTRA/INSUF</t>
  </si>
  <si>
    <t>Neutral/insufficient</t>
  </si>
  <si>
    <t>Row Labels</t>
  </si>
  <si>
    <t>Sum of BEN - OBS</t>
  </si>
  <si>
    <t>Sum of ADV - OBS</t>
  </si>
  <si>
    <t>Sum of NEUTRA/INSUF - OBS</t>
  </si>
  <si>
    <t>Sum of BEN - INT</t>
  </si>
  <si>
    <t>Sum of ADV - INT</t>
  </si>
  <si>
    <t>Sum of NEUTRA/INSUF - INT</t>
  </si>
  <si>
    <t>Sum of BEN - BOTH</t>
  </si>
  <si>
    <t>Sum of ADV - BOTH</t>
  </si>
  <si>
    <t>Sum of NEUTRA/INSUF - BOTH</t>
  </si>
  <si>
    <t>Grand Total</t>
  </si>
  <si>
    <t>Year</t>
  </si>
  <si>
    <t>INCLUDE TOTAL NUMBER OF RCT/COHORT by YEAR</t>
  </si>
  <si>
    <t>Author</t>
  </si>
  <si>
    <t>Full Reference</t>
  </si>
  <si>
    <t>Child/Adolescents</t>
  </si>
  <si>
    <t>Study Design</t>
  </si>
  <si>
    <t>SubDesign</t>
  </si>
  <si>
    <t>Sagrario Lopez-Meza</t>
  </si>
  <si>
    <t>2021</t>
  </si>
  <si>
    <t>Sagrario Lopez-Meza M, Otero-Ojeda G, Estrada JA, Esquivel-Hernandez FJ, Contreras
I. The impact of nutritive and non-nutritive sweeteners on the central nervous system:
preliminary study. Nutr Neurosci. 2021:1–28. doi: 10.1080/1028415X.2021.1885239.</t>
  </si>
  <si>
    <t>RCT</t>
  </si>
  <si>
    <t xml:space="preserve">Sánchez-Delgado </t>
  </si>
  <si>
    <t>Sánchez-Delgado M, Estrada JA, Paredes-Cervantes V, Kaufer-Horwitz M, Contreras
I. Changes in nutrient and calorie intake, adipose mass, triglycerides and TNF-α
concentrations after non-caloric sweetener intake: a pilot study. Int J Vitam Nutr Res.
2021;91:87–98. doi: 10.1024/0300-9831/a000611.</t>
  </si>
  <si>
    <t>Viveros-Watty</t>
  </si>
  <si>
    <t>Viveros-Watty PE, López-Franco O, Zepeda RC, Aguirre G, Rodríguez-Alba JC, Gómez-
Martínez MA, et al. Effects on cardiometabolic risk factors after reduction of artificially
sweetened beverage consumption in overweight subjects: a randomised controlled trial.
Endocrinol Diabetes Nutr. 2021. doi: 10.1016/j.endinu.2021.03.009.</t>
  </si>
  <si>
    <t>Bueno-Hernández</t>
  </si>
  <si>
    <t>2020</t>
  </si>
  <si>
    <t>Bueno-Hernández N, Esquivel-Velázquez M, Alcántara-Suárez R,
Gómez-Arauz AY, Espinosa-Flores AJ, de León-Barrera KL,
et al. Chronic sucralose consumption induces elevation of serum
insulin in young healthy adults: a randomized, double blind,
controlled trial. Nutr J. 2020;19:32</t>
  </si>
  <si>
    <t xml:space="preserve">Ebbeling  </t>
  </si>
  <si>
    <t>Ebbeling CB, Feldman HA, Steltz SK, Quinn NL, Robinson LM,
Ludwig DS. Effects of sugar-sweetened, artificially sweetened,
and unsweetened beverages on cardiometabolic risk factors, body
composition, and sweet taste preference: a randomised controlled
trial. J Am Heart Assoc. 2020;9:e015668.</t>
  </si>
  <si>
    <t>Hieronimus</t>
  </si>
  <si>
    <t>Hieronimus B, Medici V, Bremer AA, Lee V, Nunez MV, Sigala DM, et al. Synergistic effects of
fructose and glucose on lipoprotein risk factors for cardiovascular disease in young adults.
Metabolism. 2020;112:154356. doi: 10.1016/j.metabol.2020.154356.</t>
  </si>
  <si>
    <t>CT</t>
  </si>
  <si>
    <t>Kim</t>
  </si>
  <si>
    <t>Kim Y, Keogh JB, Clifton PM. Consumption of a beverage containing aspartame and
acesulfame K for two weeks does not adversely influence glucose metabolism in adult
males and females: a randomized crossover study. Int J Environ Res Public Health. 2020;17.
doi: 10.3390/ijerph17239049.</t>
  </si>
  <si>
    <t xml:space="preserve">Stamataki </t>
  </si>
  <si>
    <t>Stamataki N, Crooks B, McLaughlin J. Daily consumption of stevia drops effects on
glycemia, body weight and energy intake: results from a 12-week, open-label, randomized
controlled trial in healthy adults. Curr Dev Nutr. 2020;4(Suppl. 2):663. doi: 10.1093/cdn/
nzaa049_056.</t>
  </si>
  <si>
    <t xml:space="preserve">Higgins &amp; Mattes </t>
  </si>
  <si>
    <t>2019</t>
  </si>
  <si>
    <t>Higgins KA, Mattes RD. A randomized controlled trial contrasting the effects of 4 lowcalorie
sweeteners and sucrose on body weight in adults with overweight or obesity. Am J
Clin Nutr. 2019;109:1288–301. doi: 10.1093/ajcn/nqy381.</t>
  </si>
  <si>
    <t xml:space="preserve">Thomson  </t>
  </si>
  <si>
    <t>Thomson P, Santibañez R, Aguirre C, Galgani JE. Short-term
impact of sucralose consumption on the metabolic response and
gut microbiome of healthy adults. Br J Nutr. 2019;122:856–62.</t>
  </si>
  <si>
    <t xml:space="preserve">Bonnet  </t>
  </si>
  <si>
    <t>2018</t>
  </si>
  <si>
    <t>Bonnet F, Tavenard A, Esvan M, Laviolle B, Viltard M, Lepicard
EM, et al. Consumption of a carbonated beverage with highintensity
sweeteners has no effect on insulin sensitivity and
secretion in nondiabetic adults. J Nutr. 2018;148:1293–9.</t>
  </si>
  <si>
    <t xml:space="preserve">Engel  </t>
  </si>
  <si>
    <t>Engel S, Tholstrup T, Bruun JM, Astrup A, Richelsen B, Raben
A. Effect of high milk and sugar-sweetened and non-caloric soft
drink intake on insulin sensitivity after 6 months in overweight
and obese adults: a randomized controlled trial. Eur J Clin Nutr.
2018;72:358–66.</t>
  </si>
  <si>
    <t xml:space="preserve">Fantino  </t>
  </si>
  <si>
    <t>Fantino M, Fantino A, Matray M, Mistretta F. Beverages containing
low energy sweeteners do not differ from water in their
effects on appetite, energy intake and food choices in healthy,
non-obese French adults. Appetite. 2018;125:557–65.</t>
  </si>
  <si>
    <t>Han</t>
  </si>
  <si>
    <t>Han Y, Kwon EY, Yu MK, Lee SJ, Kim HJ, Kim SB, et al. A preliminary study for evaluating the
dose-dependent effect of D-allulose for fat mass reduction in adult humans: a randomized,
double-blind, placebo-controlled trial. Nutrients. 2018;10. doi: 10.3390/nu10020160.</t>
  </si>
  <si>
    <t xml:space="preserve">Higgins  </t>
  </si>
  <si>
    <t>Higgins KA, Considine RV, Mattes RD. Aspartame consumption for 12 weeks does not affect
glycemia, appetite, or body weight of healthy, lean adults in a randomized controlled trial.
J Nutr. 2018;148:650–7. doi: 10.1093/jn/nxy021.</t>
  </si>
  <si>
    <t xml:space="preserve">Lertrit  </t>
  </si>
  <si>
    <t>Lertrit A, Srimachai S, Saetung S, Chanprasertyothin S, Chailurkit
L-O, Areevut C, et al. Effects of sucralose on insulin and glucagonlike
peptide-1 secretion in healthy subjects: a randomized, doubleblind,
placebo-controlled trial. Nutr. 2018. 2018;55-56:125–30.</t>
  </si>
  <si>
    <t xml:space="preserve">Madjd </t>
  </si>
  <si>
    <t>Madjd A, Taylor MA, Delavari A, Malekzadeh R, Macdonald IA,
Farshchi HR. Effects of replacing diet beverages with water on
weight loss and weight maintenance: 18-month follow-up, randomized
clinical trial. Int J Obes. 2018;42:835–40.</t>
  </si>
  <si>
    <t xml:space="preserve">Rizwan  </t>
  </si>
  <si>
    <t>Rizwan F, Rashid HU, Yesmine S, Monjur F, Chatterjee TK.
Preliminary analysis of the effect of Stevia (Stevia rebaudiana) in
patients with chronic kidney disease (stage I to stage III). Contemp
Clin Trials Commun. 2018;12:17–25.</t>
  </si>
  <si>
    <t>Romo-Romo</t>
  </si>
  <si>
    <t>Romo-Romo A, Aguilar-Salinas CA, Brito-Cordova GX, Gomez-Diaz RA, Almeda-Valdes P.
Sucralose decreases insulin sensitivity in healthy subjects: a randomized controlled trial.
Am J Clin Nutr. 2018;108:485–91. doi: 10.1093/ajcn/nqy152.</t>
  </si>
  <si>
    <t xml:space="preserve">Al-Dujali  </t>
  </si>
  <si>
    <t>2017</t>
  </si>
  <si>
    <t>Al-Dujaili EAS, Twaij H, Bataineh YA, Arshad U, Amjid F.
Effect of stevia consumption on blood pressure, stress hormone
levels and anthropometrical parameters in healthy persons. Am J
Pharmacol Toxicol. 2017;12:7–17.</t>
  </si>
  <si>
    <t>Kassi</t>
  </si>
  <si>
    <t>2016</t>
  </si>
  <si>
    <t>Kassi E, Landis G, Pavlaki A, Lambrou G, Mantzou E, Androulakis I, et al. Long-term effects
of stevia rebaudiana on glucose and lipid profile, adipocytokines, markers of inflammation
and oxidation status in patients with metabolic syndrome. Endocrine Abstracts. 2016;37.
doi: 10.1210/endo-meetings.2016.CE.5.SUN-577.</t>
  </si>
  <si>
    <t>Madjd A, Taylor MA, Delavari A, Malekzadeh R, Macdonald IA,
Farshchi HR. Beneficial effects of replacing diet beverages with
water on type 2 diabetic obese women following a hypo-energetic
diet: a randomized, 24-week clinical trial. Diabetes Obes Metab.
2016;19:125–32.</t>
  </si>
  <si>
    <t>Markey</t>
  </si>
  <si>
    <t>Markey O, Le Jeune J, Lovegrove JA. Energy compensation following consumption of
sugar-reduced products: a randomized controlled trial. Eur J Nutr. 2016;55:2137–49. doi:
10.1007/s00394-015-1028-5.</t>
  </si>
  <si>
    <t>McLay-Cooke</t>
  </si>
  <si>
    <t>McLay-Cooke R. Characteristics of obesity resistance and susceptibility. PhD thesis.
Dunedin, New Zealand: University of Otago; 2016.</t>
  </si>
  <si>
    <t xml:space="preserve">Vasquez-Duran  </t>
  </si>
  <si>
    <t>Vázquez-Durán M, Castillo-Martínez L, Orea-Tejeda A, Téllez-Olvera L, Delgado Perez L,
Marquez Zepeda B, et al. Effect of decreasing the consumption of sweetened caloric and
non-caloric beverages on weight, body composition and blood pressure in young adults.
Eur J Prev Cardiol. 2013;1:S120.</t>
  </si>
  <si>
    <t xml:space="preserve">Angelopoulos  </t>
  </si>
  <si>
    <t>2015/2016</t>
  </si>
  <si>
    <t>2015</t>
  </si>
  <si>
    <t>Angelopoulos T, Lowndes J, Rippe J. Lack of impact of SSB on indices of carbohydrate
metabolism. Ann Nutr Metab. 2015;67:409–10. doi: 10.1159/000440895.
Angelopoulos TJ, Lowndes J, Rippe JM. No change in indices of glucose regulation or insulin
resistance after 6 months of daily consumption of sugar sweetened or diet beverages.
Endocr Rev. 2016;37. doi: 10.1210/endo-meetings.2016.DGM.8.SUN-688.
Angelopoulos TJ, Lowndes J, Rippe JM. No change in muscle or
liver content in adults after 6 months of daily consumption of
sugar sweetened or diet beverages. Obes Rev. 2016;17:47.
(abstract T3:S17.45)
Angelopoulos TJ, Lowndes J, Sinnett SS, Rippe JM. Six months
of daily consumption of sugar sweetened beverages or diet beverages
does not increase cardiovascular disease risk factors. Obes
Rev. 2016;17:48. (abstract T3:S17.46)</t>
  </si>
  <si>
    <t xml:space="preserve">Campos  </t>
  </si>
  <si>
    <t>Campos V, Despland C, Brandejsky V, Kreis R, Schneiter P,
Chiolero A, et al. Sugar- and artificially sweetened beverages and
intrahepatic fat: a randomized controlled trial. Obesity.
2015;23:2335–9.</t>
  </si>
  <si>
    <t xml:space="preserve">Ensor  </t>
  </si>
  <si>
    <t>Ensor M, Banfield AB, Smith RR, Williams J, Lodder RA. Safety
and efficacy of D-tagatose in glycemic control in subjects with
type 2 diabetes. J Endocrinol Diabetes Obes. 2015;3:1065.</t>
  </si>
  <si>
    <t xml:space="preserve">Kuzma  </t>
  </si>
  <si>
    <t>Kuzma JN, Cromer G, Hagman DK, Breymeyer KL, Roth CL,
Foster-Schubert KE, et al. No difference in ad libitum energy
intake in healthy men and women consuming beverages sweetened
with fructose, glucose, or high-fructose corn syrup: a randomized
trial. Am J Clin Nutr. 2015;102:1373–80.</t>
  </si>
  <si>
    <t>Madjd</t>
  </si>
  <si>
    <t>2015a</t>
  </si>
  <si>
    <t>Madjd A, Taylor MA, Delavari A, Malekzadeh R, Macdonald IA, Farshchi HR. Effects on weight loss in adults of
replacing diet beverages with water during a hypoenergetic diet: a randomized, 24-wk clinical trial. Am J Clin Nutr.
2015;102(6):1305-1312. doi:10.3945/ajcn.115.109397</t>
  </si>
  <si>
    <t xml:space="preserve">Stanhope  </t>
  </si>
  <si>
    <t>Stanhope KL, Medici V, Bremer AA, Lee V, Lam HD, Nunez
MV, et al. A dose-response study of consuming high-fructose corn
syrup-sweetened beverages on lipid/lipoprotein risk factors for
cardiovascular disease in young adults. Am J Clin Nutr.
2015;101:1144–54.</t>
  </si>
  <si>
    <t>Hernandez-Cordero</t>
  </si>
  <si>
    <t>2014</t>
  </si>
  <si>
    <t>Hernández-Cordero S, Barquera S, Rodríguez-Ramírez S, et al. Substituting water for sugar-sweetened
beverages reduces circulating triglycerides and the prevalence of metabolic syndrome in obese but not in
overweight Mexican women in a randomized controlled trial. J Nutr. 2014;144(11):1742-1752. doi:10.3945/jn.114.
193490</t>
  </si>
  <si>
    <t xml:space="preserve">Koyuncu &amp; Balci </t>
  </si>
  <si>
    <t>Koyuncu BU, Balci MK. Metabolic effects of dissolved aspartame in
the mouth before meals in prediabetic patients; a randomized controlled
cross-over study. J Endocrinol Diabetes Obes. 2014;2:1032.</t>
  </si>
  <si>
    <t>Peters</t>
  </si>
  <si>
    <t>2014/2016</t>
  </si>
  <si>
    <t>Intervention (2014) + Follow-up (2016):
Peters JC, Wyatt HR, Foster GD, Pan Z, Wojtanowski AC, Vander Veur SS,
Herring SJ, Brill C, Hill JO. The effects of water and non-nutritive sweetened
beverages on weight loss during a 12-week weight loss treatment program.
Obesity (Silver Spring, Md). 2014;22:1415–21.
Peters JC, Beck J, Cardel M, Wyatt HR, Foster GD, Pan Z, et al.
The effects of water and non-nutritive sweetened beverages on
weight loss and weight maintenance: a randomized clinical trial.
Obesity. 2016;24:297–304.</t>
  </si>
  <si>
    <t xml:space="preserve">Reid </t>
  </si>
  <si>
    <t>Reid M, Hammersley R, Duffy M, Ballantyne C. Effects on obese
women of the sugar sucrose added to the diet over 28 d: a quasirandomised,
single-blind, controlled trial. Br J Nutr. 2014;111:563–70.</t>
  </si>
  <si>
    <t xml:space="preserve">Taljaard  </t>
  </si>
  <si>
    <t>2013 (2012 in WHO, 2022)</t>
  </si>
  <si>
    <t>2013</t>
  </si>
  <si>
    <t>Taljaard C, Covic NM, van Graan AE, Kruger HS, Smuts CM,
Baumgartner J, et al. Effects of a multi-micronutrient-fortified
beverage, with and without sugar, on growth and cognition in
South African schoolchildren: a randomised, double-blind, controlled
intervention. Br J Nutr. 2013;110:2271–84.</t>
  </si>
  <si>
    <t xml:space="preserve">de Ruyter  </t>
  </si>
  <si>
    <t>2012</t>
  </si>
  <si>
    <t>de Ruyter JC, Olthof MR, Seidell JC, Katan MB. A trial of sugarfree
or sugar-sweetened beverages and body weight in children. N
Engl J Med. 2012;367:1397–406.</t>
  </si>
  <si>
    <t xml:space="preserve">Ebbeling </t>
  </si>
  <si>
    <t>Ebbeling CB, Feldman HA, Chomitz VR, Antonelli TA, Osganian
SK, Ludwig DS. A randomized trial of sugar-sweetened beverages
and adolescent body weight. N Engl J Med. 2012;367:1407–16.</t>
  </si>
  <si>
    <t>Maersk</t>
  </si>
  <si>
    <t>Maersk M, Belza A, Stødkilde-Jørgensen H, et al. Sucrose-sweetened
beverages increase fat storage in the liver, muscle, and visceral fat
depot: a 6-mo randomized intervention study. Am J Clin Nutr. 2012;
95(2):283-289. https://doi.org/10.3945/ajcn.111.022533</t>
  </si>
  <si>
    <t xml:space="preserve">Tate  </t>
  </si>
  <si>
    <t>Tate DF, Turner-McGrievy G, Lyons E, Stevens J, Erickson K,
Polzien K, et al. Replacing caloric beverages with water or diet
beverages for weight loss in adults: main results of the Choose
Healthy Options Consciously Everyday (CHOICE) randomized
clinical trial. Am J Clin Nutr. 2012;95:555–63.</t>
  </si>
  <si>
    <t>Ballantyne</t>
  </si>
  <si>
    <t>2011</t>
  </si>
  <si>
    <t>Ballantyne CJ, Hammersley R, Reid M. Effects of sucrose added
blind to the diet over eight weeks on body mass and mood in men.
Appetite 2011;57:S3. doi:10.1016/j.appet.2011.05.118.</t>
  </si>
  <si>
    <t xml:space="preserve">Kim  </t>
  </si>
  <si>
    <t>Kim EJ, Kim M, Kim JS, Cho KD, Han CK, Lee B. Effects of fructooligosaccharides intake on
body weight, lipid profiles, and calcium status among Korean college students. FASEB J.
2011;25(Suppl 1).</t>
  </si>
  <si>
    <t xml:space="preserve">Njike  </t>
  </si>
  <si>
    <t>Njike VY, Faridi Z, Shuval K, Dutta S, Kay CD, West SG, et al.
Effects of sugar-sweetened and sugar-free cocoa on endothelial
function in overweight adults. Int J Cardiol. 2011;149:83–8.</t>
  </si>
  <si>
    <t>Reid</t>
  </si>
  <si>
    <t>2010</t>
  </si>
  <si>
    <t>Reid M, Hammersley R, Duffy M. Effects of sucrose drinks on
macronutrient intake, body weight, and mood state in overweight
women over 4 weeks. Appetite. 2010;55:130–6.</t>
  </si>
  <si>
    <t xml:space="preserve">Barriocanal  </t>
  </si>
  <si>
    <t>2008</t>
  </si>
  <si>
    <t>Barriocanal LA, Palacios M, Benitez G, Benitez S, Jimenez JT,
Jimenez N, et al. Apparent lack of pharmacological effect of steviol
glycosides used as sweeteners in humans. A pilot study of repeated
exposures in some normotensive and hypotensive individuals and in
Type 1 and Type 2 diabetics. Re Toxicol Pharmacol. 2008;51:37–41.</t>
  </si>
  <si>
    <t>Maki</t>
  </si>
  <si>
    <t>2008b</t>
  </si>
  <si>
    <t>Maki KC, Curry LL, Reeves MS, Toth PD, McKenney JM,
Farmer MV, et al. Chronic consumption of rebaudioside A, a
steviol glycoside, in men and women with type 2 diabetes mellitus.
Food Chem Toxicol. 2008;46:S47–53.</t>
  </si>
  <si>
    <t>2008a</t>
  </si>
  <si>
    <t>Maki KC, Curry LL, Carakostas MC, Tarka SM, Reeves MS,
Farmer MV, et al. (2008). The hemodynamic effects of rebaudioside
A in healthy adults with normal and low-normal blood
pressure. Food Chem Toxicol. 2008;46:S40–6.</t>
  </si>
  <si>
    <t>2007</t>
  </si>
  <si>
    <t>Reid M, Hammersley R, Hill AJ, Skidmore P. Long-term dietary
compensation for added sugar: effects of supplementary sucrose
drinks over a 4-week period. Br J Nutr. 2007;97:193–203.</t>
  </si>
  <si>
    <t>Williams</t>
  </si>
  <si>
    <t>C. L. Williams, B. A. Strobino, and J. Brotanek, “Weight control
among obese adolescents: A pilot study,” International Journal
of Food Sciences and Nutrition, vol. 58, no. 3, pp. 217–230, 2007.</t>
  </si>
  <si>
    <t xml:space="preserve">da Silva  </t>
  </si>
  <si>
    <t>2006</t>
  </si>
  <si>
    <t>da Silva GEC, Assef AH, Albino CC, Ferri LAF, Tasin G,
Takahashi MH, et al. Investigation of the tolerability of oral stevioside
in Brazilian hyperlipidemic patients. Braz Arch Biol
Technol. 2006;49:583–7.</t>
  </si>
  <si>
    <t>Ebbeling CB, Feldman HA, Osganian SK, Chomitz VR, Ellenbogen
SJ, Ludwig DS. Effects of decreasing sugar-sweetened
beverage consumption on body weight in adolescents: a randomized,
controlled pilot study. Pediatrics. 2006;117:673–80.</t>
  </si>
  <si>
    <t xml:space="preserve">Ferri  </t>
  </si>
  <si>
    <t>Ferri LAF, Alves-Do-Prado W, Yamada SS, Gazola S, Batista
MR, Bazotte RB. Investigation of the antihypertensive effect of
oral crude stevioside in patients with mild essential hypertension.
Phytother Res. 2006;20:732–6.</t>
  </si>
  <si>
    <t>Gostner</t>
  </si>
  <si>
    <t>2005</t>
  </si>
  <si>
    <t>Gostner A, Schaffer V, Theis S, Menzel T, Luhrs H, Melcher R,
Schauber J, Kudlich T, Dusel G, Dorbath D, et al. Effects of isomalt
consumption on gastrointestinal and metabolic parameters in healthy
volunteers. Br J Nutr 2005;94:575–81.</t>
  </si>
  <si>
    <t xml:space="preserve">Hsieh  </t>
  </si>
  <si>
    <t>2003</t>
  </si>
  <si>
    <t>Hsieh M-H, Chan P, Sue Y-M, Liu J-C, Liang TH, Huang T-Y,
et al. Efficacy and tolerability of oral stevioside in patients with
mild essential hypertension: a two-year, randomized, placebocontrolled
study. Clin Ther. 2003;25:2797–808.</t>
  </si>
  <si>
    <t xml:space="preserve">Raben  </t>
  </si>
  <si>
    <t>2001/2002</t>
  </si>
  <si>
    <t>2001</t>
  </si>
  <si>
    <t>Raben A, Vasilaras TH, Møller AC, Astrup A. Sucrose compared
with artificial sweeteners: different effects on ad libitum food
intake and body weight after 10wk of supplementation in overweight
subjects. Am J Clin Nutr. 2002;76:721–9.
Raben A, Moller AC, Vasilaras TH, Astrup A. A randomized 10 week trial of
sucrose vs artificial sweeteners on body weight and blood pressure after 10
weeks [abstract]. Obes Res. 2001;9:86s.</t>
  </si>
  <si>
    <t>Baird</t>
  </si>
  <si>
    <t>2000</t>
  </si>
  <si>
    <t>Baird IM, Shephard NW, Merritt RJ, Hildick-Smith G. Repeated
dose study of sucralose tolerance in human subjects. Food
Chem Toxicol 2000;38(Suppl 2):S123-9. doi:10.1016/S0278-
6915(00)00035-1</t>
  </si>
  <si>
    <t xml:space="preserve">Chan  </t>
  </si>
  <si>
    <t>Chan P, Tomlinson B, Chen Y-J, Liu J-C, Hsieh M-H, Cheng J-T.
A double-blind placebo-controlled study of the effectiveness and
tolerability of oral stevioside in human hypertension. Br J Clin
Pharmacol. 2000;50:215–20.</t>
  </si>
  <si>
    <t xml:space="preserve">McLean Baird  </t>
  </si>
  <si>
    <t>McLean Baird I, Shephard NW, Merritt RJ, Hildick-Smith G.
Repeated dose study of sucralose tolerance in human subjects.
Food Chem Toxicol. 2000;38:S123–9.</t>
  </si>
  <si>
    <t xml:space="preserve">Reid &amp; Hammersley </t>
  </si>
  <si>
    <t>1998</t>
  </si>
  <si>
    <t>Reid M, Hammersley R. The effects of blind substitution of
aspartame-sweetened for sugar-sweetened soft drinks on appetite
and mood. Br Food J. 1998;100:254–9.</t>
  </si>
  <si>
    <t xml:space="preserve">Blackburn  </t>
  </si>
  <si>
    <t>1997</t>
  </si>
  <si>
    <t>Blackburn GL, Kanders BS, Lavin PT, Keller SD, Whatley J. The
effect of aspartame as part of a multidisciplinary weight-control
program on short-and long-term control of body weight. Am J
Clin Nutr. 1997;65:409–18.</t>
  </si>
  <si>
    <t>Gatenby</t>
  </si>
  <si>
    <t>Gatenby SJ, Aaron JI, Jack VA, Mela DJ. Extended use of foods
modified in fat and sugar content: nutritional implications in a freeliving
female population. Am J Clin Nutr 1997;65:1867–73.</t>
  </si>
  <si>
    <t xml:space="preserve">Naismith &amp; Rhodes </t>
  </si>
  <si>
    <t>1995</t>
  </si>
  <si>
    <t>Naismith DJ, Rhodes C. Adjustment in energy intake following
the covert removal of sugar from the diet. J Hum Nutr Diet.
1995;8:167–75.</t>
  </si>
  <si>
    <t xml:space="preserve">Tordoff &amp; Alleva </t>
  </si>
  <si>
    <t>1990</t>
  </si>
  <si>
    <t>Tordoff MG, Alleva AM. Effect of drinking soda sweetened with
aspartame or high-fructose corn syrup on food intake and body
weight. Am J Clin Nutr. 1990;51:963–9.</t>
  </si>
  <si>
    <t xml:space="preserve">Colaguiri  </t>
  </si>
  <si>
    <t>1989</t>
  </si>
  <si>
    <t>Colagiuri S, Miller JJ, Edwards RA. Metabolic effects of adding
sucrose and aspartame to the diet of subjects with noninsulindependent
diabetes mellitus. Am J Clin Nutr. 1989;50:474–8.</t>
  </si>
  <si>
    <t xml:space="preserve">Leon  </t>
  </si>
  <si>
    <t>Leon AS, Hunninghake DB, Bell C, Rassin DK, Tephly TE.
Safety of long-term large doses of aspartame. Arch Int Med.
1989;149:2318–24.</t>
  </si>
  <si>
    <t xml:space="preserve">Addington &amp; Grunewald </t>
  </si>
  <si>
    <t>1988</t>
  </si>
  <si>
    <t>Addington EE, Grunewald KK. Aspartame- or sugar-sweetened
beverages: effects on weight gain, appetite, and food intake in
young women. FASEB J. 1988;2:A1197. (abstract 5239)</t>
  </si>
  <si>
    <t>Cooper</t>
  </si>
  <si>
    <t>Cooper_x0013_PL, Wahlqvist_x0013_ML, Simpson_x0013_RW. Sucrose versus
saccharin as an added sweetener in non-insulin-dependent
diabetes: short- and medium-term metabolic eMects. Diabetic
Medicine 1988;5(7):676-80.</t>
  </si>
  <si>
    <t xml:space="preserve">Kanders  </t>
  </si>
  <si>
    <t>Kanders BS, Lavin PT, Kowalchuk MB, Greenberg I, Blackburn
GL. An evaluation of the effect of aspartame on weight loss.
Appetite. 1988;11:73–84.</t>
  </si>
  <si>
    <t xml:space="preserve">Chantelau  </t>
  </si>
  <si>
    <t>1985</t>
  </si>
  <si>
    <t>Chantelau EA, Gösseringer G, Sonnenberg GE, Berger M.
Moderate intake of sucrose does not impair metabolic control in
pump-treated diabetic out-patients. Diabetologia. 1985;28:204–7.</t>
  </si>
  <si>
    <t xml:space="preserve">Werner  </t>
  </si>
  <si>
    <t>1984</t>
  </si>
  <si>
    <t>Werner D, Emmett PM, Heaton KW. Effects of dietary sucrose on
factors influencing cholesterol gall stone formation. Gut.
1984;25:269–74.</t>
  </si>
  <si>
    <t>Porikos</t>
  </si>
  <si>
    <t>1982</t>
  </si>
  <si>
    <t>Porikos KP, Hesser MF, van Itallie TB. Caloric regulation in normal-weight
men maintained on a palatable diet of conventional foods. Physiol Behav.
1982;29:293–300.</t>
  </si>
  <si>
    <t xml:space="preserve">Frey </t>
  </si>
  <si>
    <t>1976</t>
  </si>
  <si>
    <t>Frey GH. Use of aspartame by apparently healthy children and
adolescents. J Toxicol Environ Health. 1976;2:401–15.</t>
  </si>
  <si>
    <t xml:space="preserve">Knopp  </t>
  </si>
  <si>
    <t>Knopp RH, Brandt K, Arky RA. Effects of aspartame in young
persons during weight reduction. J Toxicol Environ Health.
1976;2:417–28.</t>
  </si>
  <si>
    <t xml:space="preserve">Stern  </t>
  </si>
  <si>
    <t>Stern SB, Bleicher SJ, Flores A, Gombos G, Recitas D, Shu J.
Administration of aspartame in non-insulin-dependent diabetics. J
Toxicol Environ Health. 1976;2:429–39.</t>
  </si>
  <si>
    <t xml:space="preserve">Berryman  </t>
  </si>
  <si>
    <t>1968</t>
  </si>
  <si>
    <t>Berryman GH, Hazel GR, Taylor JD, Sanders PG, Weinberg MS.
A case for safety of cyclamate and cyclamate-saccharin combinations.
Am J Clin Nutr. 1968;21:673–87.</t>
  </si>
  <si>
    <t>Wulaningsih</t>
  </si>
  <si>
    <t>Wulaningsih W, Van Hemelrijck M, Tsilidis KK, Tzoulaki I, Patel C, Rohrmann
S. Investigating nutrition and lifestyle factors as determinants of abdominal
obesity: an environment-wide study. Int J Obes. 2017;41:340–7.</t>
  </si>
  <si>
    <t>Cross-sectional</t>
  </si>
  <si>
    <t>Kuk</t>
  </si>
  <si>
    <t>Kuk J L, Brown R E. Aspartame intake is associated with greater glucose intolerance in individuals with obesity. Appl Physiol Nutr Metab. 2016;41(7):795-8.</t>
  </si>
  <si>
    <t>O'Connor</t>
  </si>
  <si>
    <t>O’Connor L, Imamura F, Lentjes MAH, et al. Prospective associations and population
impact of sweet beverage intake and type 2 diabetes, and effects of substitutions
with alternative beverages. Diabetologia 2015;58:1474-83.</t>
  </si>
  <si>
    <t>Duran Aguero</t>
  </si>
  <si>
    <t>S. D. Aguero, G. Onate, and H. P. Rivera, “Consumption of
non-nutritive sweeteners and nutritional status in 10-16 year old
students,” Archivos Argentinos de Pediatria, vol. 112, no. 3, 2014.</t>
  </si>
  <si>
    <t>Fernandes</t>
  </si>
  <si>
    <t>Fernandes J, Arts J, Dimond E, Hirshberg S, Lofgren IE. Dietary
factors are associated with coronary heart disease risk factors
in college students. Nutr Res 2013;33:647-52. doi:10.1016/j.
nutres.2013.05.013</t>
  </si>
  <si>
    <t>French</t>
  </si>
  <si>
    <t>French, S.; Rosenberg, M.; Wood, L.; Maitland, C.; Shilton, T.; Pratt, I.S.; Buzzacott, P. Soft drink consumption
patterns among western Australians. J. Nutr. Educ. Behav. 2013, 45, 525–532. [CrossRef] [PubMed]</t>
  </si>
  <si>
    <t>O'Connor TM, Yang SJ, Nicklas TA. Beverage intake among preschool
children and its effect on weight status. Pediatrics. 2006;118:e1010–8.</t>
  </si>
  <si>
    <t>Forshee</t>
  </si>
  <si>
    <t>Forshee RA, Storey ML. Total beverage consumption and beverage choices
among children and adolescents. Int J Food Sci Nutr. 2003;54:297–307.</t>
  </si>
  <si>
    <t>Giammattei</t>
  </si>
  <si>
    <t>Giammattei J, Blix G, Marshak HH, Wollitzer AO, Pettitt DJ. Television
watching and soft drink consumption: associations with obesity in 11- to
13-year-old schoolchildren. Arch Pediatr Adolesc Med. 2003;157:882–6.</t>
  </si>
  <si>
    <t>Serra-Majem</t>
  </si>
  <si>
    <t>1996</t>
  </si>
  <si>
    <t>Serra-Majem L, Ribas L, Ingles C, Fuentes M, Lloveras G, Salleras L. Cyclamate
consumption in Catalonia, Spain (1992): relationship with the body mass
index. Food Addit Contam. 1996;13:695–703.</t>
  </si>
  <si>
    <t>Acero</t>
  </si>
  <si>
    <t>Acero D, Zoellner JM, Davy BM, Hedrick VE. Changes in non-nutritive sweetener consumption
patterns in response to a sugar-sweetened beverage reduction intervention. Nutrients.
2020;12. doi: 10.3390/nu12113428.</t>
  </si>
  <si>
    <t>Cohort</t>
  </si>
  <si>
    <t>Cohort, Talking Health</t>
  </si>
  <si>
    <t>Garduno-Alanis</t>
  </si>
  <si>
    <t>Garduno-Alanis A, Malyutina S, Pajak A, Stepaniak U, Kubinova R, Denisova D, et al.
Association between soft drink, fruit juice consumption and obesity in eastern Europe:
cross-sectional and longitudinal analysis of the HAPIEE study. Journal Hum Nutr Diet.
2020;33:66–77. doi: 10.1111/jhn.12696.</t>
  </si>
  <si>
    <t>Cohort, HAPIEE</t>
  </si>
  <si>
    <t>Hinkle</t>
  </si>
  <si>
    <t>Hinkle SN, Rawal S, Bjerregaard AA, et al. A prospective study of
artificially sweetened beverage intake and cardiometabolic health
among women at high risk. Am J Clin Nutr. 2019;110(1):221–32.</t>
  </si>
  <si>
    <t>Cohort, Danish National Birth Cohort</t>
  </si>
  <si>
    <t>Zheng</t>
  </si>
  <si>
    <t>Zheng M, Rangan A, Huang R-C, Beilin LJ, Mori TA, Oddy WH, et al. Modelling the effects of
beverage substitution during adolescence on later obesity outcomes in early adulthood:
results from the Raine study. Nutrients. 2019;11. doi: 10.3390/nu11122928.</t>
  </si>
  <si>
    <t>Cohort, Raine</t>
  </si>
  <si>
    <t>Davis</t>
  </si>
  <si>
    <t>Davis JN, Asigbee FM, Markowitz AK, Landry MJ, Vandyousefi S, Khazaee E, et al.
Consumption of artificial sweetened beverages associated with adiposity and increasing
HbA1c in Hispanic youth. Clin Obes. 2018;8:236–43. doi: 10.1111/cob.12260.</t>
  </si>
  <si>
    <t>Cohort, SOLAR</t>
  </si>
  <si>
    <t>Macintyre</t>
  </si>
  <si>
    <t>Macintyre AK, Marryat L, Chambers S. Exposure to liquid sweetness in early childhood:
artificially-sweetened and sugar-sweetened beverage consumption at 4–5 years and risk
of overweight and obesity at 7–8 years. Pediatr Obes. 2018;13:755–65. doi: 10.1111/
ijpo.12284.</t>
  </si>
  <si>
    <t>Cohort, GUS</t>
  </si>
  <si>
    <t>Stern</t>
  </si>
  <si>
    <t>Stern D, Middaugh N, Rice MS, et al.
Changes in sugar-sweetened soda consumption,
weight, and waist circumference: 2-year cohort
of Mexican women. Am J Public Health 2017;
107:1801–1808</t>
  </si>
  <si>
    <t>Cohort, Mexican Teachers' Cohort</t>
  </si>
  <si>
    <t>Chia</t>
  </si>
  <si>
    <t>Chia CW, Shardell M, Tanaka T, Liu DD, Gravenstein KS, Simonsick EM, Egan
JM, Ferrucci L. Chronic low-calorie sweetener use and risk of abdominal
obesity among older adults: a cohort study. PLoS One. 2016;11</t>
  </si>
  <si>
    <t>Cohort, BLSA</t>
  </si>
  <si>
    <t>Ferreira-Pego</t>
  </si>
  <si>
    <t>Ferreira-Pego C, Babio N, Bes-Rastrollo M, et al. Frequent consumption
of sugar- and artificially sweetened beverages and natural
and bottled fruit juices is associated with an increased risk of
metabolic syndrome in a mediterranean population at high cardiovascular
disease risk. J Nutr. 2016;146(8):1528–36.</t>
  </si>
  <si>
    <t>Cohort, PFREDIMED</t>
  </si>
  <si>
    <t>Fresan</t>
  </si>
  <si>
    <t>Fresan U, Gea A, Bes-Rastrollo M, Ruiz-Canela M, Martinez-
Gonzalez MA. Substitution models of water for other beverages,
and the incidence of obesity and weight gain in the SUN cohort.
Nutrients. 2016;8(11):688.</t>
  </si>
  <si>
    <t>Cohort, SUN</t>
  </si>
  <si>
    <t>Ma</t>
  </si>
  <si>
    <t>Ma J, McKeown NM, Hwang S-J, Hoffmann U, Jacques PF, Fox CS. Sugar-sweetened beverage
consumption is associated with change of visceral adipose tissue over 6 years of followup.
Circulation. 2016;133:370–7. doi: 10.1161/CIRCULATIONAHA.115.018704.</t>
  </si>
  <si>
    <t>Cohort, FHS 34rd Gen</t>
  </si>
  <si>
    <t>Lana</t>
  </si>
  <si>
    <t>Lana A, Lopez-Garcia E, Rodriguez-Artalejo F. Consumption of soft drinks and
health-related quality of life in the adult population. Eur J Clin Nutr 2015;69: 1226-32.</t>
  </si>
  <si>
    <t>Cohort, ENRICA</t>
  </si>
  <si>
    <t>Laverty</t>
  </si>
  <si>
    <t>Laverty AA,Magee L,Monteiro CA, Saxena S,Millett C. Sugar and artificially
sweetened beverage consumption and adiposity changes: national
longitudinal study. Int J Behav Nutr Phys Act 2015;12:137.</t>
  </si>
  <si>
    <t>Smith</t>
  </si>
  <si>
    <t>Smith JD, Hou T, Hu FB, et al. A comparison of different methods for evaluating
diet, physical activity, and long-term weight gain in 3 prospective cohort
studies. J Nutr 2015;145:2527-34.</t>
  </si>
  <si>
    <t>Cohort, NHS, NHSII, HPFS</t>
  </si>
  <si>
    <t>Tucker</t>
  </si>
  <si>
    <t>Tucker LA, Tucker JM, Bailey BW, LeCheminant JD. A 4-year prospective study of soft drink
consumption and weight gain: the role of calorie intake and physical activity. Am J Health
Promot. 2015;29:262–5. doi: 10.4278/ajhp.130619-ARB-315.</t>
  </si>
  <si>
    <t>Cohort, NS</t>
  </si>
  <si>
    <t>2015b</t>
  </si>
  <si>
    <t>Zheng M, Rangan A, Allman-Farinelli M, Rohde J, Olsen N, Heitmann B. Replacing sugary
drinks with milk is inversely associated with weight gain among young obesity-predisposed
children. Br J Nutr. 2015;114:1448–55. doi: 10.1017/S0007114515002974.</t>
  </si>
  <si>
    <t>Cohort, Healthy Start Study</t>
  </si>
  <si>
    <t>Zheng M, Allman-Farinelli M, Heitmann BL, Toelle B, Marks G, Cowell C, et al. Liquid versus
solid energy intake in relation to body composition among Australian children. J Hum Nutr
Diet. 2015;28 Suppl 2:70–9. doi: 10.1111/jhn.12223.</t>
  </si>
  <si>
    <t>Cohort, CAPS</t>
  </si>
  <si>
    <t>Field</t>
  </si>
  <si>
    <t>Field AE, Sonneville KR, Falbe J, et al. Association of sports drinks with weight
gain among adolescents and young adults. Obesity (Silver Spring) 2014;22:
2238-43.</t>
  </si>
  <si>
    <t>Cohort, GUTS II</t>
  </si>
  <si>
    <t>Gearon</t>
  </si>
  <si>
    <t>Gearon E, Peeters A, Hodge A, et al. The role of dietary and physical activity
behaviours in educational differences in weight gain among Australian
adults — the Melbourne Collaborative Cohort Study. Obesity Res Clin Practice
2014; 8(S1):35-36.</t>
  </si>
  <si>
    <t>Cohort, MCCS</t>
  </si>
  <si>
    <t>Hasnain</t>
  </si>
  <si>
    <t>Hasnain SR, Singer MR, Bradlee ML,
Moore LL. Beverage intake in early
childhood and change in body fat from
preschool to adolescence. Child Obes.
2014;10(1):42–49</t>
  </si>
  <si>
    <t>Pan</t>
  </si>
  <si>
    <t>Pan A, Malik VS, Hao T, Willett WC, Mozaffarian D, Hu FB. Changes in water
and beverage intake and long-term weight changes: results from three
prospective cohort studies. Int J Obes. 2013;37:1378–85.</t>
  </si>
  <si>
    <t>Cohort, HPFS, NHS, NHS II</t>
  </si>
  <si>
    <t>Duffey</t>
  </si>
  <si>
    <t>Duffey KJ, Steffen LM, Van Horn L, et al. Dietary patterns matter: diet beverages
and cardiometabolic risks in the longitudinal Coronary Artery Risk Development
in Young Adults (CARDIA) Study. Am J Clin Nutr 2012;95:909-15.</t>
  </si>
  <si>
    <t>Cohort, CARDIA</t>
  </si>
  <si>
    <t>Laska</t>
  </si>
  <si>
    <t>Laska MN, Murray DM, Lytle LA, Harnack LJ. Longitudinal associations between key dietary
behaviors and weight gain over time: transitions through the adolescent years. Obesity
(Silver Spring). 2012;20:118–25. doi: 10.1038/oby.2011.179.</t>
  </si>
  <si>
    <t>Cohort, IDEA, ECHO</t>
  </si>
  <si>
    <t>Mozaffarian</t>
  </si>
  <si>
    <t>Mozaffarian D, Hao T, Rimm EB, Willett WC, Hu FB. Changes in diet and
lifestyle and long-term weight gain in women and men. N Engl J Med.
2011;364:2392–404.</t>
  </si>
  <si>
    <t>Chen</t>
  </si>
  <si>
    <t>2009</t>
  </si>
  <si>
    <t>Chen L, Hu FB, Yeung E, et al. Prospective study of pre-gravid sugar-sweetened
beverage consumption and the risk of gestational diabetes mellitus. Diabetes Care
2009;32:2236-41.</t>
  </si>
  <si>
    <t>Cohort, PREMIER</t>
  </si>
  <si>
    <t>Nettleton</t>
  </si>
  <si>
    <t>Nettleton JA, Lutsey PL, Wang Y, Lima JA, Michos ED, Jacobs DR. Diet soda intake andNettleton JA, Lutsey PL, Wang Y, et al. Diet soda intake and risk of incident
metabolic syndrome and type 2 diabetes in the Multi-Ethnic Study of Atherosclerosis
(MESA). Diabetes Care 2009;32:688-94.
risk of incident metabolic syndrome and type 2 diabetes in the Multi-Ethnic Study of
Atherosclerosis (MESA). Diabetes Care. 2009;32:688–94. doi: 10.2337/dc08-1799.</t>
  </si>
  <si>
    <t>Cohort, MESA</t>
  </si>
  <si>
    <t>Vanselow</t>
  </si>
  <si>
    <t>Vanselow MS, Pereira MA, Neumark-Sztainer D, Raatz SK. Adolescent
beverage habits and changes in weight over time: findings from project
EAT. Am J Clin Nutr. 2009;90:1489–95.</t>
  </si>
  <si>
    <t>Cohort, EAT</t>
  </si>
  <si>
    <t>Fowler</t>
  </si>
  <si>
    <t>2008/2015</t>
  </si>
  <si>
    <t>Fowler SP, Williams K, Resendez RG, Hunt KJ, Hazuda HP, Stern MP. Fueling the obesity
epidemic? Artificially sweetened beverage use and long-term weight gain. Obesity (Silver
Spring). 2008;16:1894–900. doi: 10.1038/oby.2008.284.
Fowler SP, Williams K, Hazuda HP. Diet soda intake is associated with longterm
increases in waist circumference in a biethnic cohort of older adults: the
San Antonio Longitudinal Study of Aging. J Am Geriatr Soc 2015;63:708-15.</t>
  </si>
  <si>
    <t>Cohort, SALSA</t>
  </si>
  <si>
    <t>Kral</t>
  </si>
  <si>
    <t>Kral TVE, Stunkard AJ, Berkowitz RI, Stallings VA, Moore RH, Faith MS.
Beverage consumption patterns of children born at different risk of obesity.
Obesity. 2008;16:1802–8.</t>
  </si>
  <si>
    <t>Stookey</t>
  </si>
  <si>
    <t>Stookey JD, Constant F, Popkin BM, Gardner
CD. Drinking water is associated with weight loss
in overweight dieting women independent of
diet and activity. Obesity (Silver Spring) 2008;
16:2481–2488</t>
  </si>
  <si>
    <t>Cohort, A to Z</t>
  </si>
  <si>
    <t>Haines</t>
  </si>
  <si>
    <t>2007 (2012 in WHO, 2022)</t>
  </si>
  <si>
    <t>Haines J, Neumark-Sztainer D, Wall M, et al. Personal, behavioral, and environmental
risk and protective factors for adolescent overweight. Obesity (Silver
Spring) 2007;15:2748-60.</t>
  </si>
  <si>
    <t>Johnson</t>
  </si>
  <si>
    <t>Johnson L, Mander AP, Jones LR,
Emmett PM, Jebb SA. Is sugarsweetened
beverage consumption
associated with increased
fatness in children? Nutrition.
2007;23(7-8):557–563</t>
  </si>
  <si>
    <t>Cohort, CIF</t>
  </si>
  <si>
    <t>Bes-Rastrollo</t>
  </si>
  <si>
    <t>Bes-Rastrollo M, Sanchez-Villegas A, Gomez-Gracia E, et al. Predictors of
weight gain in a Mediterranean cohort: the Seguimiento Universidad de
Navarra Study 1. Am J Clin Nutr 2006;83:362-70.</t>
  </si>
  <si>
    <t>Striegel-Moore</t>
  </si>
  <si>
    <t>Striegel-Moore RH, Thompson D, Affenito SG, Franko DL, Obarzanek E,
Barton BA, Schreiber GB, Daniels SR, Schmidt M, Crawford PB. Correlates of
beverage intake in adolescent girls: the National Heart, Lung, and Blood
Institute growth and health study. J Ped. 2006;148:183–7.</t>
  </si>
  <si>
    <t>Cohort, NGHS</t>
  </si>
  <si>
    <t>Blum</t>
  </si>
  <si>
    <t>Blum JW, Jacobsen DJ, Donnelly JE. Beverage consumption patterns in
elementary school aged children across a two-year period. J Am Coll Nutr
2005;24:93-8.</t>
  </si>
  <si>
    <t>Berkey</t>
  </si>
  <si>
    <t>2004</t>
  </si>
  <si>
    <t>Berkey CS, Rockett HR, Field AE, Gillman MW, Colditz GA. Sugar-added
beverages and adolescent weight change. Obes Res 2004;12:778-
88.</t>
  </si>
  <si>
    <t>Cohort, GUTS</t>
  </si>
  <si>
    <t>Newby</t>
  </si>
  <si>
    <t>Newby PK, Peterson KE, Berkey CS, Leppert J, Willett WC, Colditz
GA. Beverage consumption is not associated with changes in weight
and body mass index among low-income preschool children in North
Dakota. J Am Diet Assoc 2004;104:1086 –94.</t>
  </si>
  <si>
    <t>Cohort, North Dakota WIC Program for Children</t>
  </si>
  <si>
    <t>Schulze</t>
  </si>
  <si>
    <t>Schulze MB, Manson JE, Ludwig DS, et al. Sugar-sweetened beverages,
weight gain, and incidence of type 2 diabetes in young and
middle-aged women. JAMA 2004;292:927–34.</t>
  </si>
  <si>
    <t>Cohort, NHS II</t>
  </si>
  <si>
    <t>Ludwig</t>
  </si>
  <si>
    <t>Ludwig DS, Peterson KE, Gortmaker SL. Relation between consumption
of sugar-sweetened drinks and childhood obesity: a prospective,
observational analysis. Lancet 2001;357:505– 8.</t>
  </si>
  <si>
    <t>Parker</t>
  </si>
  <si>
    <t>Parker D R, Gonzalez S, Derby C A, Gans K M, Lasater T M, Carleton R A. Dietary factors in relation to weight change among men and women from two southeastern New England communities. Int J Obes Relat Metab Disord. 1997;21(2):103-9.</t>
  </si>
  <si>
    <t>Cohort, PHHP</t>
  </si>
  <si>
    <t>Colditz</t>
  </si>
  <si>
    <t>Colditz GA, Willett WC, Stampfer MJ, London SJ, Segal MR, Speizer FE.
Patterns of weight change and their relation to diet in a cohort of
healthy women. Am J Clin Nutr 1990;51:1100-5. doi:10.1093/
ajcn/51.6.1100</t>
  </si>
  <si>
    <t>Cohort, NHS</t>
  </si>
  <si>
    <t>Stellman</t>
  </si>
  <si>
    <t>1986</t>
  </si>
  <si>
    <t>Stellman SD, Garfinkel L. Artificial sweetener use and one-year weight change among
women. Prev Med. 1986;15:195–202. doi: 10.1016/0091-7435(86)90089-7.</t>
  </si>
  <si>
    <t>Cohort, American Cancer Society Study</t>
  </si>
  <si>
    <t>OBS and INT</t>
  </si>
  <si>
    <t>Covidence</t>
  </si>
  <si>
    <t>Other: Beneficial for LCS versus sugar; no clear evidence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</si>
</sst>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2" fillId="0" borderId="0" xfId="0" applyFont="1"/>
    <xf numFmtId="0" fontId="0" fillId="2" borderId="0" xfId="0" applyFill="1"/>
    <xf numFmtId="0" fontId="1" fillId="2" borderId="0" xfId="0" applyFont="1" applyFill="1"/>
    <xf numFmtId="0" fontId="0" fillId="0" borderId="0" xfId="0" applyAlignment="1">
      <alignment horizontal="left"/>
    </xf>
    <xf numFmtId="0" fontId="1" fillId="3" borderId="0" xfId="0" applyFont="1" applyFill="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77319336308344"/>
          <c:y val="5.416328751951454E-2"/>
          <c:w val="0.86316557604383159"/>
          <c:h val="0.72589241556931849"/>
        </c:manualLayout>
      </c:layout>
      <c:barChart>
        <c:barDir val="col"/>
        <c:grouping val="stacked"/>
        <c:varyColors val="0"/>
        <c:ser>
          <c:idx val="1"/>
          <c:order val="0"/>
          <c:tx>
            <c:strRef>
              <c:f>Conclusions!$B$51</c:f>
              <c:strCache>
                <c:ptCount val="1"/>
                <c:pt idx="0">
                  <c:v>Sum of BEN - OBS</c:v>
                </c:pt>
              </c:strCache>
            </c:strRef>
          </c:tx>
          <c:spPr>
            <a:pattFill prst="wdDnDiag">
              <a:fgClr>
                <a:schemeClr val="accent6"/>
              </a:fgClr>
              <a:bgClr>
                <a:schemeClr val="bg1"/>
              </a:bgClr>
            </a:pattFill>
            <a:ln>
              <a:noFill/>
            </a:ln>
            <a:effectLst/>
          </c:spPr>
          <c:invertIfNegative val="0"/>
          <c:dLbls>
            <c:delete val="1"/>
          </c:dLbls>
          <c:cat>
            <c:numRef>
              <c:f>Conclusions!$A$52:$A$64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Conclusions!$B$52:$B$64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1</c:v>
                </c:pt>
              </c:numCache>
            </c:numRef>
          </c:val>
          <c:extLst>
            <c:ext xmlns:c16="http://schemas.microsoft.com/office/drawing/2014/chart" uri="{C3380CC4-5D6E-409C-BE32-E72D297353CC}">
              <c16:uniqueId val="{00000000-472E-417D-A386-06A0E5D018E2}"/>
            </c:ext>
          </c:extLst>
        </c:ser>
        <c:ser>
          <c:idx val="4"/>
          <c:order val="1"/>
          <c:tx>
            <c:strRef>
              <c:f>Conclusions!$E$51</c:f>
              <c:strCache>
                <c:ptCount val="1"/>
                <c:pt idx="0">
                  <c:v>Sum of BEN - INT</c:v>
                </c:pt>
              </c:strCache>
            </c:strRef>
          </c:tx>
          <c:spPr>
            <a:pattFill prst="dkHorz">
              <a:fgClr>
                <a:schemeClr val="accent6"/>
              </a:fgClr>
              <a:bgClr>
                <a:schemeClr val="bg1"/>
              </a:bgClr>
            </a:pattFill>
            <a:ln>
              <a:noFill/>
            </a:ln>
            <a:effectLst/>
          </c:spPr>
          <c:invertIfNegative val="0"/>
          <c:dLbls>
            <c:delete val="1"/>
          </c:dLbls>
          <c:cat>
            <c:numRef>
              <c:f>Conclusions!$A$52:$A$64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Conclusions!$E$52:$E$64</c:f>
              <c:numCache>
                <c:formatCode>General</c:formatCode>
                <c:ptCount val="13"/>
                <c:pt idx="0">
                  <c:v>0</c:v>
                </c:pt>
                <c:pt idx="1">
                  <c:v>0</c:v>
                </c:pt>
                <c:pt idx="2">
                  <c:v>0</c:v>
                </c:pt>
                <c:pt idx="3">
                  <c:v>0</c:v>
                </c:pt>
                <c:pt idx="4">
                  <c:v>0</c:v>
                </c:pt>
                <c:pt idx="5">
                  <c:v>0</c:v>
                </c:pt>
                <c:pt idx="6">
                  <c:v>0</c:v>
                </c:pt>
                <c:pt idx="7">
                  <c:v>0</c:v>
                </c:pt>
                <c:pt idx="8">
                  <c:v>0</c:v>
                </c:pt>
                <c:pt idx="9">
                  <c:v>1</c:v>
                </c:pt>
                <c:pt idx="10">
                  <c:v>2</c:v>
                </c:pt>
                <c:pt idx="11">
                  <c:v>2</c:v>
                </c:pt>
                <c:pt idx="12">
                  <c:v>3</c:v>
                </c:pt>
              </c:numCache>
            </c:numRef>
          </c:val>
          <c:extLst>
            <c:ext xmlns:c16="http://schemas.microsoft.com/office/drawing/2014/chart" uri="{C3380CC4-5D6E-409C-BE32-E72D297353CC}">
              <c16:uniqueId val="{00000001-472E-417D-A386-06A0E5D018E2}"/>
            </c:ext>
          </c:extLst>
        </c:ser>
        <c:ser>
          <c:idx val="7"/>
          <c:order val="2"/>
          <c:tx>
            <c:strRef>
              <c:f>Conclusions!$H$51</c:f>
              <c:strCache>
                <c:ptCount val="1"/>
                <c:pt idx="0">
                  <c:v>Sum of BEN - BOTH</c:v>
                </c:pt>
              </c:strCache>
            </c:strRef>
          </c:tx>
          <c:spPr>
            <a:solidFill>
              <a:schemeClr val="accent6"/>
            </a:solidFill>
            <a:ln>
              <a:noFill/>
            </a:ln>
            <a:effectLst/>
          </c:spPr>
          <c:invertIfNegative val="0"/>
          <c:dLbls>
            <c:delete val="1"/>
          </c:dLbls>
          <c:cat>
            <c:numRef>
              <c:f>Conclusions!$A$52:$A$64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Conclusions!$H$52:$H$64</c:f>
              <c:numCache>
                <c:formatCode>General</c:formatCode>
                <c:ptCount val="13"/>
                <c:pt idx="0">
                  <c:v>0</c:v>
                </c:pt>
                <c:pt idx="1">
                  <c:v>0</c:v>
                </c:pt>
                <c:pt idx="2">
                  <c:v>0</c:v>
                </c:pt>
                <c:pt idx="3">
                  <c:v>0</c:v>
                </c:pt>
                <c:pt idx="4">
                  <c:v>2</c:v>
                </c:pt>
                <c:pt idx="5">
                  <c:v>2</c:v>
                </c:pt>
                <c:pt idx="6">
                  <c:v>3</c:v>
                </c:pt>
                <c:pt idx="7">
                  <c:v>3</c:v>
                </c:pt>
                <c:pt idx="8">
                  <c:v>3</c:v>
                </c:pt>
                <c:pt idx="9">
                  <c:v>3</c:v>
                </c:pt>
                <c:pt idx="10">
                  <c:v>3</c:v>
                </c:pt>
                <c:pt idx="11">
                  <c:v>3</c:v>
                </c:pt>
                <c:pt idx="12">
                  <c:v>3</c:v>
                </c:pt>
              </c:numCache>
            </c:numRef>
          </c:val>
          <c:extLst>
            <c:ext xmlns:c16="http://schemas.microsoft.com/office/drawing/2014/chart" uri="{C3380CC4-5D6E-409C-BE32-E72D297353CC}">
              <c16:uniqueId val="{00000002-472E-417D-A386-06A0E5D018E2}"/>
            </c:ext>
          </c:extLst>
        </c:ser>
        <c:ser>
          <c:idx val="3"/>
          <c:order val="3"/>
          <c:tx>
            <c:strRef>
              <c:f>Conclusions!$D$51</c:f>
              <c:strCache>
                <c:ptCount val="1"/>
                <c:pt idx="0">
                  <c:v>Sum of NEUTRA/INSUF - OBS</c:v>
                </c:pt>
              </c:strCache>
            </c:strRef>
          </c:tx>
          <c:spPr>
            <a:pattFill prst="wdDnDiag">
              <a:fgClr>
                <a:schemeClr val="accent4"/>
              </a:fgClr>
              <a:bgClr>
                <a:schemeClr val="bg1"/>
              </a:bgClr>
            </a:pattFill>
            <a:ln>
              <a:noFill/>
            </a:ln>
            <a:effectLst/>
          </c:spPr>
          <c:invertIfNegative val="0"/>
          <c:dLbls>
            <c:delete val="1"/>
          </c:dLbls>
          <c:cat>
            <c:numRef>
              <c:f>Conclusions!$A$52:$A$64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Conclusions!$D$52:$D$64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472E-417D-A386-06A0E5D018E2}"/>
            </c:ext>
          </c:extLst>
        </c:ser>
        <c:ser>
          <c:idx val="6"/>
          <c:order val="4"/>
          <c:tx>
            <c:strRef>
              <c:f>Conclusions!$G$51</c:f>
              <c:strCache>
                <c:ptCount val="1"/>
                <c:pt idx="0">
                  <c:v>Sum of NEUTRA/INSUF - INT</c:v>
                </c:pt>
              </c:strCache>
            </c:strRef>
          </c:tx>
          <c:spPr>
            <a:pattFill prst="dkHorz">
              <a:fgClr>
                <a:schemeClr val="accent4"/>
              </a:fgClr>
              <a:bgClr>
                <a:schemeClr val="bg1"/>
              </a:bgClr>
            </a:pattFill>
            <a:ln>
              <a:noFill/>
            </a:ln>
            <a:effectLst/>
          </c:spPr>
          <c:invertIfNegative val="0"/>
          <c:dLbls>
            <c:delete val="1"/>
          </c:dLbls>
          <c:cat>
            <c:numRef>
              <c:f>Conclusions!$A$52:$A$64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Conclusions!$G$52:$G$64</c:f>
              <c:numCache>
                <c:formatCode>General</c:formatCode>
                <c:ptCount val="13"/>
                <c:pt idx="0">
                  <c:v>0</c:v>
                </c:pt>
                <c:pt idx="1">
                  <c:v>1</c:v>
                </c:pt>
                <c:pt idx="2">
                  <c:v>1</c:v>
                </c:pt>
                <c:pt idx="3">
                  <c:v>1</c:v>
                </c:pt>
                <c:pt idx="4">
                  <c:v>1</c:v>
                </c:pt>
                <c:pt idx="5">
                  <c:v>1</c:v>
                </c:pt>
                <c:pt idx="6">
                  <c:v>1</c:v>
                </c:pt>
                <c:pt idx="7">
                  <c:v>1</c:v>
                </c:pt>
                <c:pt idx="8">
                  <c:v>2</c:v>
                </c:pt>
                <c:pt idx="9">
                  <c:v>2</c:v>
                </c:pt>
                <c:pt idx="10">
                  <c:v>3</c:v>
                </c:pt>
                <c:pt idx="11">
                  <c:v>3</c:v>
                </c:pt>
                <c:pt idx="12">
                  <c:v>3</c:v>
                </c:pt>
              </c:numCache>
            </c:numRef>
          </c:val>
          <c:extLst>
            <c:ext xmlns:c16="http://schemas.microsoft.com/office/drawing/2014/chart" uri="{C3380CC4-5D6E-409C-BE32-E72D297353CC}">
              <c16:uniqueId val="{00000004-472E-417D-A386-06A0E5D018E2}"/>
            </c:ext>
          </c:extLst>
        </c:ser>
        <c:ser>
          <c:idx val="9"/>
          <c:order val="5"/>
          <c:tx>
            <c:strRef>
              <c:f>Conclusions!$J$51</c:f>
              <c:strCache>
                <c:ptCount val="1"/>
                <c:pt idx="0">
                  <c:v>Sum of NEUTRA/INSUF - BOTH</c:v>
                </c:pt>
              </c:strCache>
            </c:strRef>
          </c:tx>
          <c:spPr>
            <a:solidFill>
              <a:schemeClr val="accent4"/>
            </a:solidFill>
            <a:ln>
              <a:noFill/>
            </a:ln>
            <a:effectLst/>
          </c:spPr>
          <c:invertIfNegative val="0"/>
          <c:dLbls>
            <c:delete val="1"/>
          </c:dLbls>
          <c:cat>
            <c:numRef>
              <c:f>Conclusions!$A$52:$A$64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Conclusions!$J$52:$J$64</c:f>
              <c:numCache>
                <c:formatCode>General</c:formatCode>
                <c:ptCount val="13"/>
                <c:pt idx="0">
                  <c:v>1</c:v>
                </c:pt>
                <c:pt idx="1">
                  <c:v>1</c:v>
                </c:pt>
                <c:pt idx="2">
                  <c:v>1</c:v>
                </c:pt>
                <c:pt idx="3">
                  <c:v>1</c:v>
                </c:pt>
                <c:pt idx="4">
                  <c:v>1</c:v>
                </c:pt>
                <c:pt idx="5">
                  <c:v>1</c:v>
                </c:pt>
                <c:pt idx="6">
                  <c:v>2</c:v>
                </c:pt>
                <c:pt idx="7">
                  <c:v>2</c:v>
                </c:pt>
                <c:pt idx="8">
                  <c:v>2</c:v>
                </c:pt>
                <c:pt idx="9">
                  <c:v>3</c:v>
                </c:pt>
                <c:pt idx="10">
                  <c:v>3</c:v>
                </c:pt>
                <c:pt idx="11">
                  <c:v>3</c:v>
                </c:pt>
                <c:pt idx="12">
                  <c:v>5</c:v>
                </c:pt>
              </c:numCache>
            </c:numRef>
          </c:val>
          <c:extLst>
            <c:ext xmlns:c16="http://schemas.microsoft.com/office/drawing/2014/chart" uri="{C3380CC4-5D6E-409C-BE32-E72D297353CC}">
              <c16:uniqueId val="{00000005-472E-417D-A386-06A0E5D018E2}"/>
            </c:ext>
          </c:extLst>
        </c:ser>
        <c:ser>
          <c:idx val="2"/>
          <c:order val="6"/>
          <c:tx>
            <c:strRef>
              <c:f>Conclusions!$C$51</c:f>
              <c:strCache>
                <c:ptCount val="1"/>
                <c:pt idx="0">
                  <c:v>Sum of ADV - OBS</c:v>
                </c:pt>
              </c:strCache>
            </c:strRef>
          </c:tx>
          <c:spPr>
            <a:pattFill prst="wdDnDiag">
              <a:fgClr>
                <a:srgbClr val="C00000"/>
              </a:fgClr>
              <a:bgClr>
                <a:schemeClr val="bg1"/>
              </a:bgClr>
            </a:pattFill>
            <a:ln>
              <a:noFill/>
            </a:ln>
            <a:effectLst/>
          </c:spPr>
          <c:invertIfNegative val="0"/>
          <c:dLbls>
            <c:delete val="1"/>
          </c:dLbls>
          <c:cat>
            <c:numRef>
              <c:f>Conclusions!$A$52:$A$64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Conclusions!$C$52:$C$64</c:f>
              <c:numCache>
                <c:formatCode>General</c:formatCode>
                <c:ptCount val="13"/>
                <c:pt idx="0">
                  <c:v>0</c:v>
                </c:pt>
                <c:pt idx="1">
                  <c:v>0</c:v>
                </c:pt>
                <c:pt idx="2">
                  <c:v>0</c:v>
                </c:pt>
                <c:pt idx="3">
                  <c:v>0</c:v>
                </c:pt>
                <c:pt idx="4">
                  <c:v>0</c:v>
                </c:pt>
                <c:pt idx="5">
                  <c:v>0</c:v>
                </c:pt>
                <c:pt idx="6">
                  <c:v>0</c:v>
                </c:pt>
                <c:pt idx="7">
                  <c:v>0</c:v>
                </c:pt>
                <c:pt idx="8">
                  <c:v>1</c:v>
                </c:pt>
                <c:pt idx="9">
                  <c:v>1</c:v>
                </c:pt>
                <c:pt idx="10">
                  <c:v>2</c:v>
                </c:pt>
                <c:pt idx="11">
                  <c:v>2</c:v>
                </c:pt>
                <c:pt idx="12">
                  <c:v>2</c:v>
                </c:pt>
              </c:numCache>
            </c:numRef>
          </c:val>
          <c:extLst>
            <c:ext xmlns:c16="http://schemas.microsoft.com/office/drawing/2014/chart" uri="{C3380CC4-5D6E-409C-BE32-E72D297353CC}">
              <c16:uniqueId val="{00000006-472E-417D-A386-06A0E5D018E2}"/>
            </c:ext>
          </c:extLst>
        </c:ser>
        <c:ser>
          <c:idx val="5"/>
          <c:order val="7"/>
          <c:tx>
            <c:strRef>
              <c:f>Conclusions!$F$51</c:f>
              <c:strCache>
                <c:ptCount val="1"/>
                <c:pt idx="0">
                  <c:v>Sum of ADV - INT</c:v>
                </c:pt>
              </c:strCache>
            </c:strRef>
          </c:tx>
          <c:spPr>
            <a:pattFill prst="dkHorz">
              <a:fgClr>
                <a:srgbClr val="C00000"/>
              </a:fgClr>
              <a:bgClr>
                <a:schemeClr val="bg1"/>
              </a:bgClr>
            </a:pattFill>
            <a:ln>
              <a:noFill/>
            </a:ln>
            <a:effectLst/>
          </c:spPr>
          <c:invertIfNegative val="0"/>
          <c:dLbls>
            <c:delete val="1"/>
          </c:dLbls>
          <c:cat>
            <c:numRef>
              <c:f>Conclusions!$A$52:$A$64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Conclusions!$F$52:$F$64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7-472E-417D-A386-06A0E5D018E2}"/>
            </c:ext>
          </c:extLst>
        </c:ser>
        <c:ser>
          <c:idx val="8"/>
          <c:order val="8"/>
          <c:tx>
            <c:strRef>
              <c:f>Conclusions!$I$51</c:f>
              <c:strCache>
                <c:ptCount val="1"/>
                <c:pt idx="0">
                  <c:v>Sum of ADV - BOTH</c:v>
                </c:pt>
              </c:strCache>
            </c:strRef>
          </c:tx>
          <c:spPr>
            <a:solidFill>
              <a:srgbClr val="C00000"/>
            </a:solidFill>
            <a:ln>
              <a:noFill/>
            </a:ln>
            <a:effectLst/>
          </c:spPr>
          <c:invertIfNegative val="0"/>
          <c:dLbls>
            <c:delete val="1"/>
          </c:dLbls>
          <c:cat>
            <c:numRef>
              <c:f>Conclusions!$A$52:$A$64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Conclusions!$I$52:$I$64</c:f>
              <c:numCache>
                <c:formatCode>General</c:formatCode>
                <c:ptCount val="13"/>
                <c:pt idx="0">
                  <c:v>0</c:v>
                </c:pt>
                <c:pt idx="1">
                  <c:v>0</c:v>
                </c:pt>
                <c:pt idx="2">
                  <c:v>0</c:v>
                </c:pt>
                <c:pt idx="3">
                  <c:v>0</c:v>
                </c:pt>
                <c:pt idx="4">
                  <c:v>0</c:v>
                </c:pt>
                <c:pt idx="5">
                  <c:v>0</c:v>
                </c:pt>
                <c:pt idx="6">
                  <c:v>0</c:v>
                </c:pt>
                <c:pt idx="7">
                  <c:v>2</c:v>
                </c:pt>
                <c:pt idx="8">
                  <c:v>2</c:v>
                </c:pt>
                <c:pt idx="9">
                  <c:v>2</c:v>
                </c:pt>
                <c:pt idx="10">
                  <c:v>2</c:v>
                </c:pt>
                <c:pt idx="11">
                  <c:v>2</c:v>
                </c:pt>
                <c:pt idx="12">
                  <c:v>2</c:v>
                </c:pt>
              </c:numCache>
            </c:numRef>
          </c:val>
          <c:extLst>
            <c:ext xmlns:c16="http://schemas.microsoft.com/office/drawing/2014/chart" uri="{C3380CC4-5D6E-409C-BE32-E72D297353CC}">
              <c16:uniqueId val="{00000008-472E-417D-A386-06A0E5D018E2}"/>
            </c:ext>
          </c:extLst>
        </c:ser>
        <c:dLbls>
          <c:dLblPos val="inEnd"/>
          <c:showLegendKey val="0"/>
          <c:showVal val="1"/>
          <c:showCatName val="0"/>
          <c:showSerName val="0"/>
          <c:showPercent val="0"/>
          <c:showBubbleSize val="0"/>
        </c:dLbls>
        <c:gapWidth val="150"/>
        <c:overlap val="100"/>
        <c:axId val="508455872"/>
        <c:axId val="508457792"/>
      </c:barChart>
      <c:catAx>
        <c:axId val="50845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08457792"/>
        <c:crosses val="autoZero"/>
        <c:auto val="1"/>
        <c:lblAlgn val="ctr"/>
        <c:lblOffset val="100"/>
        <c:noMultiLvlLbl val="0"/>
      </c:catAx>
      <c:valAx>
        <c:axId val="50845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a:t>
                </a:r>
                <a:r>
                  <a:rPr lang="en-US" baseline="0"/>
                  <a:t> Review Count</a:t>
                </a:r>
                <a:endParaRPr lang="en-US"/>
              </a:p>
            </c:rich>
          </c:tx>
          <c:layout>
            <c:manualLayout>
              <c:xMode val="edge"/>
              <c:yMode val="edge"/>
              <c:x val="4.70918867327937E-2"/>
              <c:y val="0.350493506228645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55872"/>
        <c:crosses val="autoZero"/>
        <c:crossBetween val="between"/>
      </c:valAx>
      <c:spPr>
        <a:noFill/>
        <a:ln>
          <a:noFill/>
        </a:ln>
        <a:effectLst/>
      </c:spPr>
    </c:plotArea>
    <c:legend>
      <c:legendPos val="b"/>
      <c:layout>
        <c:manualLayout>
          <c:xMode val="edge"/>
          <c:yMode val="edge"/>
          <c:x val="0.12829539667697981"/>
          <c:y val="0.8499135062140778"/>
          <c:w val="0.75895422363995002"/>
          <c:h val="0.13898615443893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371797</xdr:colOff>
      <xdr:row>30</xdr:row>
      <xdr:rowOff>163113</xdr:rowOff>
    </xdr:from>
    <xdr:to>
      <xdr:col>17</xdr:col>
      <xdr:colOff>744015</xdr:colOff>
      <xdr:row>71</xdr:row>
      <xdr:rowOff>166229</xdr:rowOff>
    </xdr:to>
    <xdr:graphicFrame macro="">
      <xdr:nvGraphicFramePr>
        <xdr:cNvPr id="3" name="Chart 2">
          <a:extLst>
            <a:ext uri="{FF2B5EF4-FFF2-40B4-BE49-F238E27FC236}">
              <a16:creationId xmlns:a16="http://schemas.microsoft.com/office/drawing/2014/main" id="{C1CF531D-A37C-4A30-80B2-5BA259FE9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lly.higgins/Documents/IAFNS%20RCT%20vs%20Obs/Working/Overview%20of%20Reviews/Covidence%20Extracted%20Data/Covidence%20Extracted%20Data%205%2025%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idence Extracted Data 5 2 23"/>
      <sheetName val="PIECOS"/>
      <sheetName val="Results"/>
      <sheetName val="Sheet1"/>
      <sheetName val="Summary Data"/>
      <sheetName val="Conclusions"/>
      <sheetName val="AMSTAR2"/>
      <sheetName val="Literature Search Methods"/>
      <sheetName val="Formating"/>
    </sheetNames>
    <sheetDataSet>
      <sheetData sheetId="0" refreshError="1"/>
      <sheetData sheetId="1" refreshError="1"/>
      <sheetData sheetId="2" refreshError="1"/>
      <sheetData sheetId="3" refreshError="1"/>
      <sheetData sheetId="4" refreshError="1">
        <row r="2">
          <cell r="D2" t="str">
            <v>Year</v>
          </cell>
        </row>
      </sheetData>
      <sheetData sheetId="5" refreshError="1"/>
      <sheetData sheetId="6" refreshError="1"/>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kelly.higgins/Documents/IAFNS%20RCT%20vs%20Obs/Working/Overview%20of%20Reviews/Covidence%20Extracted%20Data/Covidence%20Extracted%20Data%205%2025%202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gins, Kelly - ARS" refreshedDate="45071.62782858796" createdVersion="8" refreshedVersion="8" minRefreshableVersion="3" recordCount="23" xr:uid="{B0EAEEBE-6BDF-4D93-BC52-83AAF450B512}">
  <cacheSource type="worksheet">
    <worksheetSource ref="A2:AG25" sheet="Conclusions" r:id="rId2"/>
  </cacheSource>
  <cacheFields count="33">
    <cacheField name="Order" numFmtId="0">
      <sharedItems containsString="0" containsBlank="1" containsNumber="1" containsInteger="1" minValue="1" maxValue="20" count="21">
        <n v="1"/>
        <n v="2"/>
        <m/>
        <n v="3"/>
        <n v="4"/>
        <n v="5"/>
        <n v="6"/>
        <n v="7"/>
        <n v="8"/>
        <n v="9"/>
        <n v="10"/>
        <n v="11"/>
        <n v="12"/>
        <n v="13"/>
        <n v="14"/>
        <n v="15"/>
        <n v="16"/>
        <n v="17"/>
        <n v="18"/>
        <n v="19"/>
        <n v="20"/>
      </sharedItems>
    </cacheField>
    <cacheField name="Covidence #" numFmtId="0">
      <sharedItems containsString="0" containsBlank="1" containsNumber="1" containsInteger="1" minValue="7" maxValue="1440" count="21">
        <n v="700"/>
        <n v="671"/>
        <m/>
        <n v="561"/>
        <n v="1394"/>
        <n v="489"/>
        <n v="488"/>
        <n v="400"/>
        <n v="395"/>
        <n v="352"/>
        <n v="341"/>
        <n v="283"/>
        <n v="329"/>
        <n v="231"/>
        <n v="240"/>
        <n v="227"/>
        <n v="167"/>
        <n v="25"/>
        <n v="84"/>
        <n v="7"/>
        <n v="1440"/>
      </sharedItems>
    </cacheField>
    <cacheField name="Study ID" numFmtId="0">
      <sharedItems containsBlank="1" count="21">
        <s v="Brown 2010"/>
        <s v="Wiebe 2011"/>
        <m/>
        <s v="Miller 2014"/>
        <s v="Pereira 2014"/>
        <s v="Reid 2016"/>
        <s v="Rogers 2016"/>
        <s v="Azad 2017"/>
        <s v="Ruanpeng 2017"/>
        <s v="Karalexi 2018"/>
        <s v="Santos 2018"/>
        <s v="Anker 2019"/>
        <s v="Toews 2019"/>
        <s v="Laviada-Molina 2020"/>
        <s v="Lohner 2020"/>
        <s v="Qin 2020"/>
        <s v="Rogers 2021"/>
        <s v="Lee 2022"/>
        <s v="McGlynn 2022"/>
        <s v="Rousham 2022"/>
        <s v="WorldHealth 2022"/>
      </sharedItems>
    </cacheField>
    <cacheField name="Year" numFmtId="0">
      <sharedItems containsSemiMixedTypes="0" containsString="0" containsNumber="1" containsInteger="1" minValue="2010" maxValue="2022" count="13">
        <n v="2010"/>
        <n v="2011"/>
        <n v="2012"/>
        <n v="2013"/>
        <n v="2014"/>
        <n v="2015"/>
        <n v="2016"/>
        <n v="2017"/>
        <n v="2018"/>
        <n v="2019"/>
        <n v="2020"/>
        <n v="2021"/>
        <n v="2022"/>
      </sharedItems>
    </cacheField>
    <cacheField name="Duplicate Year" numFmtId="0">
      <sharedItems containsString="0" containsBlank="1" containsNumber="1" containsInteger="1" minValue="0" maxValue="1" count="3">
        <n v="1"/>
        <m/>
        <n v="0"/>
      </sharedItems>
    </cacheField>
    <cacheField name="OBS Only" numFmtId="0">
      <sharedItems containsString="0" containsBlank="1" containsNumber="1" containsInteger="1" minValue="0" maxValue="1" count="3">
        <n v="0"/>
        <m/>
        <n v="1"/>
      </sharedItems>
    </cacheField>
    <cacheField name="INT Only" numFmtId="0">
      <sharedItems containsString="0" containsBlank="1" containsNumber="1" containsInteger="1" minValue="0" maxValue="1" count="3">
        <n v="0"/>
        <n v="1"/>
        <m/>
      </sharedItems>
    </cacheField>
    <cacheField name="Both" numFmtId="0">
      <sharedItems containsString="0" containsBlank="1" containsNumber="1" containsInteger="1" minValue="0" maxValue="1" count="3">
        <n v="1"/>
        <n v="0"/>
        <m/>
      </sharedItems>
    </cacheField>
    <cacheField name="Conclusion statement" numFmtId="0">
      <sharedItems containsBlank="1" count="21" longText="1">
        <s v="At the current time, the jury remains out regarding a possible role of increased artificial sweetener use in the obesity and diabetes epidemics, whether adverse, beneficial or neutral. In particular, very little data exist regarding the role of artificial sweeteners in glucose metabolism in children. Our growing understanding of the active metabolic role played by such chemicals in animal models should spur further research into the effects of these common food additives in humans."/>
        <s v="Considering the public health importance of obesity and its consequences; the clearly relevant role of diet in the pathogenesis and maintenance of obesity; and the billions of dollars spent on non-caloric sweeteners, little high-quality clinical research has been done. Studies are needed to determine the role of hypocaloric sweeteners in a wider population health strategy to prevent, reduce and manage obesity and its consequences."/>
        <m/>
        <s v="In conclusion, the meta-analysis of observational studies showed a small positive association between LCS intake and BMI, but no association with body weight or fat mass. On the other hand, data from RCTs, which provide the highest quality of evidence for examining the potentially causal effects of LCS intake on body weight, indicate that substituting LCSs for calorically dense alternatives results in a modest reduction of body weight, BMI, fat mass, and waist circumference. Compared with the consistent findings among the RCTs, results from prospective cohort studies were limited and more difficult to interpret, particularly because of inadequate control of important confounders, including total energy intake and baseline differences between LCS consumers and nonconsumers in body weight and composition. On the basis of the available scientific literature to date, substituting LCS options for their regular-calorie versions results in a modest weight loss andmay be a useful dietary tool to improve compliance with weight-loss or weight-maintenance plans."/>
        <s v="Of the totality of scientific evidence to date, there is a pattern across studies of an increased risk of weight gain and obesity with higher intakes of SSBs. However, it remains difficult to establish the strength of the association and the independence from other potentially confounding factors. The primary reason for such tentative conclusions regarding the strength of this association is the limited number and scope of controlled trials on this topic, and the unimpressive findings of those that have been conducted. Last, another recent development has been a focus on the possible role of ASBs in the upregulation of appetite and weight gain over time. This hypothesis has not held up to rigorous epidemiologic methods, and in fact, there is somewhat consistent evidence from prospective studies and from randomized trials that ASBs may be protective, perhaps as protective as water, in preventing obesity when compared with SSBs."/>
        <s v="The effect of NNS exposure on metabolic health in children is uncertain, with conflicting evidence suggesting potentially adverse effects on BMI gain and fat accumulation. No studies to date have investigated this association among pregnant women or infants."/>
        <s v="We found a considerable weight of evidence in favour of consumption of LES in place of sugar as helpful in reducing relative EI and BW, with no evidence from the many acute and sustained intervention studies in humans that LES increase EI. Importantly, the effects of LES-sweetened beverages on BW also appear neutral relative to water, or even beneficial in some contexts."/>
        <s v="Evidence from RCTs does not clearly support the intended benefits of nonnutritive sweeteners for weight management. In contrast, observational data suggest that routine consumption of nonnutritive sweeteners may be associated with a long-term increase in BMI and elevated risk of cardiometabolic disease; however, these associations have not been confirmed in experimental studies and may be influenced by publication bias. "/>
        <s v="In summary, our study demonstrated significant links between both sugar and artificially sweetened soda and obesity. This finding should raise public awareness and governmental responses for policy and regulation on potential negative health impacts particularly weight and metabolic dysregulation on excessive consumption of sugar and artificially sweetened beverages."/>
        <s v="The results of the metaanalysis suggest a possible relationship between NNS and BMI increase. Systematic assessment of observational studies showed no association of NNS intake during childhood with fat mass accumulation and waist circumference and a small, but statistically significant association with BMI increase. Inherent methodological weaknesses of to-date published investigations, including mainly underpowered size to explore the hypothesis, call for more research"/>
        <s v="This systematic review and meta-analysis found considerable evidences that do not support beneficial effects of aspartame on metabolic variables associated to diabetes and obesity. Although there were no found deleterious effects associated with aspartame consumption on variables studied, there is no support for the recommendation of aspartame consumption as a sweetener with the aim of comply dietary requirements on diabetes and obesity control according to studies evaluated."/>
        <s v="The overall effect of BMI, diastolic BP, FBG, total cholesterol, and high-density lipoprotein cholesterol (HDL-C) was a non-significant reduction in favour of SGs, and a non-significant increase in low-density lipoprotein cholesterol and triglyceride, while no significant eect of HbA1c was found. "/>
        <s v="Most health outcomes did not seem to have differences between the NSS exposed and unexposed groups. Of the few studies identified for each outcome, most had few participants, were of short duration, and their methodological and reporting quality was limited; therefore, confidence in the reported results is limited."/>
        <s v="This meta-analysis found no evidence suggesting that NNS consumption promotes body weight gain, even in children or adolescents. Rather, our data indicate that replacing sugar with NNS leads to weight reduction, an effect that is particularly evident in adults, subjects with overweight/obesity, and those under an unrestricted diet. "/>
        <s v="There is inconclusive evidence of very low certainty regarding the eMects of NNS consumption compared with either sugar, placebo, or nutritive low-calorie sweetener consumption on clinically relevant benefit or harm for HbA1c, body weight, and adverse events in people with type 1 or type 2 diabetes. Data on health-related quality of life, diabetes complications, all-cause mortality, and socioeconomic eMects are lacking."/>
        <s v="Our meta-analysis indicates that consumption of both SSBs and ASBs may increase the risk of obesity, T2DM, hypertension, and all-cause mortality. Primary prevention of these health outcomes may be to reduce the consumption of SSBs and ASBs."/>
        <s v="The results of this review show that consumption of LCS vs sugar decreases BW, and that it does so via decreasing daily EI. The studies available to test these effects included adults and children, with healthy weight, overweight and obesity, and consumption of LCS or sugar in beverages, or in beverages and foods. In contrast, there was no clear evidence of effects on BW or EI of LCS compared with the consumption of water/nothing. There were, however, substantial differences in results across studies, so further research on this question would be valuable. There was also no evidence overall of an effect of LCS consumed in capsules vs placebo capsules, indicating that, beyond the effect of reduced sugar intake, there is no meaningful post-ingestive effect of LCS on energy balance. Occurrence of adverse events did not differ between LCS and comparator interventions."/>
        <s v="LNCSB are not associated with weight gain or an increase in adverse cardiometabolic outcomes and may be associated with some advantages in analyses that model the change in intake of LNCSB or the substitutions of LNCSBS for SSB in people with varying cardiometabolic risk profiles inclusive of T2D. The available evidence provides some indication that increased intake of LNCSB is associated with lower adiposity and LNCSB in their intended substitution for SSB are modestly associated with lower adiposity, lower risk of OB and CHD, and reductions in total mortality; these associations are comparable with those of the standard of care, water."/>
        <s v="In this systematic review and meta-analysis, using LNCSBs as an intended substitute for SSBs appeared to be associated with reductions in body weight and cardiometabolic risk factors, including BMI, percentage of body fat, and IHCL, without evidence of harm. These small improvements were similar in direction to those associated with water substitution, the standard of care. The evidence provides a good indication of the benefits of LNCSBs as an alternative replacement strategy over the moderate term for SSBs in adults with overweight or obesity who are at risk for or have diabetes."/>
        <s v="Therefore, the body of evidence for all age groups â‰¤10.9 y indicates that ASB consumption makes little or no difference to increased BMI, percentage body fat, or the risk of overweight/obesity (low certainty). Consumption of ASBs and 100% fruit juice makes little or no difference to BMI, percentage body fat, or overweight/obesity outcomes (low certainty)."/>
        <s v="The results of this review suggest that, in shorter-term RCTs, those consuming NSS had lower body weight and BMI at the end of the trials than those not consuming NSS, particularly when compared with sugars (including when NSS were explicitly used as replacements for sugars), but not when compared with water. Those consuming NSS also exhibited a significant reduction in energy intake, primarily when NSS were compared to sugars. Therefore, NSS may be effective at assisting with short-term weight loss when their use leads to a reduction in total energy intake. Results from prospective cohort studies suggest the possibility of long-term harm in the form of increased risk of obesity, type 2 diabetes, cardiovascular diseases and mortality. Further research is needed to determine whether the observed associations are genuine or a result of reverse causation and/or residual confounding."/>
      </sharedItems>
    </cacheField>
    <cacheField name="What was the authors' conclusion regarding the association between LCS and BW?" numFmtId="0">
      <sharedItems containsBlank="1" count="6">
        <s v="Evidence is insufficient to draw a conclusion"/>
        <m/>
        <s v="Decrease BW/more beneficial"/>
        <s v="Increase BW/less beneficial"/>
        <s v="Neutral (no directional effect or association)"/>
        <s v="Other: Beneficial for LCS versus sugar; no clear evidence of_x000a_effects on BW or EI of LCS compared with the consumption_x000a_of water/nothing"/>
      </sharedItems>
    </cacheField>
    <cacheField name="Decrease BW/more beneficial" numFmtId="0">
      <sharedItems containsString="0" containsBlank="1" containsNumber="1" containsInteger="1" minValue="0" maxValue="1" count="3">
        <n v="0"/>
        <m/>
        <n v="1"/>
      </sharedItems>
    </cacheField>
    <cacheField name="Neutral (no directional effect or association)" numFmtId="0">
      <sharedItems containsString="0" containsBlank="1" containsNumber="1" containsInteger="1" minValue="0" maxValue="1" count="3">
        <n v="0"/>
        <m/>
        <n v="1"/>
      </sharedItems>
    </cacheField>
    <cacheField name="Evidence is insufficient to draw a conclusion" numFmtId="0">
      <sharedItems containsString="0" containsBlank="1" containsNumber="1" containsInteger="1" minValue="0" maxValue="1" count="3">
        <n v="1"/>
        <m/>
        <n v="0"/>
      </sharedItems>
    </cacheField>
    <cacheField name="Increase BW/less beneficial" numFmtId="0">
      <sharedItems containsString="0" containsBlank="1" containsNumber="1" containsInteger="1" minValue="0" maxValue="1" count="3">
        <n v="0"/>
        <m/>
        <n v="1"/>
      </sharedItems>
    </cacheField>
    <cacheField name="Other: Beneficial for LCS versus sugar; no clear evidence of_x000a_effects on BW or EI of LCS compared with the consumption_x000a_of water/nothing" numFmtId="0">
      <sharedItems containsString="0" containsBlank="1" containsNumber="1" containsInteger="1" minValue="0" maxValue="1" count="3">
        <n v="0"/>
        <m/>
        <n v="1"/>
      </sharedItems>
    </cacheField>
    <cacheField name="BEN - OBS" numFmtId="0">
      <sharedItems containsSemiMixedTypes="0" containsString="0" containsNumber="1" containsInteger="1" minValue="0" maxValue="1" count="2">
        <n v="0"/>
        <n v="1"/>
      </sharedItems>
    </cacheField>
    <cacheField name="NEUTRAL - OBS" numFmtId="0">
      <sharedItems containsSemiMixedTypes="0" containsString="0" containsNumber="1" containsInteger="1" minValue="0" maxValue="0" count="1">
        <n v="0"/>
      </sharedItems>
    </cacheField>
    <cacheField name="INSUFFICIENT - OBS" numFmtId="0">
      <sharedItems containsSemiMixedTypes="0" containsString="0" containsNumber="1" containsInteger="1" minValue="0" maxValue="0" count="1">
        <n v="0"/>
      </sharedItems>
    </cacheField>
    <cacheField name="ADV - OBS" numFmtId="0">
      <sharedItems containsSemiMixedTypes="0" containsString="0" containsNumber="1" containsInteger="1" minValue="0" maxValue="1" count="2">
        <n v="0"/>
        <n v="1"/>
      </sharedItems>
    </cacheField>
    <cacheField name="OTHER - OBS" numFmtId="0">
      <sharedItems containsSemiMixedTypes="0" containsString="0" containsNumber="1" containsInteger="1" minValue="0" maxValue="0" count="1">
        <n v="0"/>
      </sharedItems>
    </cacheField>
    <cacheField name="NEUTRA/INSUF - OBS" numFmtId="0">
      <sharedItems containsSemiMixedTypes="0" containsString="0" containsNumber="1" containsInteger="1" minValue="0" maxValue="0" count="1">
        <n v="0"/>
      </sharedItems>
    </cacheField>
    <cacheField name="BEN - INT" numFmtId="0">
      <sharedItems containsSemiMixedTypes="0" containsString="0" containsNumber="1" containsInteger="1" minValue="0" maxValue="1" count="2">
        <n v="0"/>
        <n v="1"/>
      </sharedItems>
    </cacheField>
    <cacheField name="NEUTRAL - INT" numFmtId="0">
      <sharedItems containsSemiMixedTypes="0" containsString="0" containsNumber="1" containsInteger="1" minValue="0" maxValue="1" count="2">
        <n v="0"/>
        <n v="1"/>
      </sharedItems>
    </cacheField>
    <cacheField name="INSUFFICIENT - INT" numFmtId="0">
      <sharedItems containsSemiMixedTypes="0" containsString="0" containsNumber="1" containsInteger="1" minValue="0" maxValue="1" count="2">
        <n v="0"/>
        <n v="1"/>
      </sharedItems>
    </cacheField>
    <cacheField name="ADV - INT" numFmtId="0">
      <sharedItems containsSemiMixedTypes="0" containsString="0" containsNumber="1" containsInteger="1" minValue="0" maxValue="0" count="1">
        <n v="0"/>
      </sharedItems>
    </cacheField>
    <cacheField name="OTHER - INT" numFmtId="0">
      <sharedItems containsSemiMixedTypes="0" containsString="0" containsNumber="1" containsInteger="1" minValue="0" maxValue="1" count="2">
        <n v="0"/>
        <n v="1"/>
      </sharedItems>
    </cacheField>
    <cacheField name="NEUTRA/INSUF - INT" numFmtId="0">
      <sharedItems containsSemiMixedTypes="0" containsString="0" containsNumber="1" containsInteger="1" minValue="0" maxValue="1" count="2">
        <n v="0"/>
        <n v="1"/>
      </sharedItems>
    </cacheField>
    <cacheField name="BEN - BOTH" numFmtId="0">
      <sharedItems containsSemiMixedTypes="0" containsString="0" containsNumber="1" containsInteger="1" minValue="0" maxValue="1" count="2">
        <n v="0"/>
        <n v="1"/>
      </sharedItems>
    </cacheField>
    <cacheField name="NEUTRAL - BOTH" numFmtId="0">
      <sharedItems containsSemiMixedTypes="0" containsString="0" containsNumber="1" containsInteger="1" minValue="0" maxValue="1" count="2">
        <n v="0"/>
        <n v="1"/>
      </sharedItems>
    </cacheField>
    <cacheField name="INSUFFICIENT - BOTH" numFmtId="0">
      <sharedItems containsSemiMixedTypes="0" containsString="0" containsNumber="1" containsInteger="1" minValue="0" maxValue="1" count="2">
        <n v="1"/>
        <n v="0"/>
      </sharedItems>
    </cacheField>
    <cacheField name="ADV - BOTH" numFmtId="0">
      <sharedItems containsSemiMixedTypes="0" containsString="0" containsNumber="1" containsInteger="1" minValue="0" maxValue="1" count="2">
        <n v="0"/>
        <n v="1"/>
      </sharedItems>
    </cacheField>
    <cacheField name="OTHER - BOTH" numFmtId="0">
      <sharedItems containsSemiMixedTypes="0" containsString="0" containsNumber="1" containsInteger="1" minValue="0" maxValue="0" count="1">
        <n v="0"/>
      </sharedItems>
    </cacheField>
    <cacheField name="NEUTRA/INSUF - BOTH"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x v="0"/>
    <x v="0"/>
    <x v="0"/>
    <x v="0"/>
    <x v="0"/>
    <x v="0"/>
    <x v="0"/>
    <x v="0"/>
    <x v="0"/>
    <x v="0"/>
    <x v="0"/>
    <x v="0"/>
    <x v="0"/>
    <x v="0"/>
    <x v="0"/>
    <x v="0"/>
    <x v="0"/>
    <x v="0"/>
    <x v="0"/>
    <x v="0"/>
    <x v="0"/>
    <x v="0"/>
    <x v="0"/>
    <x v="0"/>
    <x v="0"/>
    <x v="0"/>
    <x v="0"/>
    <x v="0"/>
    <x v="0"/>
    <x v="0"/>
  </r>
  <r>
    <x v="1"/>
    <x v="1"/>
    <x v="1"/>
    <x v="1"/>
    <x v="0"/>
    <x v="0"/>
    <x v="1"/>
    <x v="1"/>
    <x v="1"/>
    <x v="0"/>
    <x v="0"/>
    <x v="0"/>
    <x v="0"/>
    <x v="0"/>
    <x v="0"/>
    <x v="0"/>
    <x v="0"/>
    <x v="0"/>
    <x v="0"/>
    <x v="0"/>
    <x v="0"/>
    <x v="0"/>
    <x v="0"/>
    <x v="1"/>
    <x v="0"/>
    <x v="0"/>
    <x v="1"/>
    <x v="0"/>
    <x v="0"/>
    <x v="1"/>
    <x v="0"/>
    <x v="0"/>
    <x v="1"/>
  </r>
  <r>
    <x v="2"/>
    <x v="2"/>
    <x v="2"/>
    <x v="2"/>
    <x v="1"/>
    <x v="1"/>
    <x v="2"/>
    <x v="2"/>
    <x v="2"/>
    <x v="1"/>
    <x v="1"/>
    <x v="1"/>
    <x v="1"/>
    <x v="1"/>
    <x v="1"/>
    <x v="0"/>
    <x v="0"/>
    <x v="0"/>
    <x v="0"/>
    <x v="0"/>
    <x v="0"/>
    <x v="0"/>
    <x v="0"/>
    <x v="0"/>
    <x v="0"/>
    <x v="0"/>
    <x v="0"/>
    <x v="0"/>
    <x v="0"/>
    <x v="1"/>
    <x v="0"/>
    <x v="0"/>
    <x v="1"/>
  </r>
  <r>
    <x v="2"/>
    <x v="2"/>
    <x v="2"/>
    <x v="3"/>
    <x v="1"/>
    <x v="1"/>
    <x v="2"/>
    <x v="2"/>
    <x v="2"/>
    <x v="1"/>
    <x v="1"/>
    <x v="1"/>
    <x v="1"/>
    <x v="1"/>
    <x v="1"/>
    <x v="0"/>
    <x v="0"/>
    <x v="0"/>
    <x v="0"/>
    <x v="0"/>
    <x v="0"/>
    <x v="0"/>
    <x v="0"/>
    <x v="0"/>
    <x v="0"/>
    <x v="0"/>
    <x v="0"/>
    <x v="0"/>
    <x v="0"/>
    <x v="1"/>
    <x v="0"/>
    <x v="0"/>
    <x v="1"/>
  </r>
  <r>
    <x v="3"/>
    <x v="3"/>
    <x v="3"/>
    <x v="4"/>
    <x v="2"/>
    <x v="0"/>
    <x v="0"/>
    <x v="0"/>
    <x v="3"/>
    <x v="2"/>
    <x v="2"/>
    <x v="0"/>
    <x v="2"/>
    <x v="0"/>
    <x v="0"/>
    <x v="0"/>
    <x v="0"/>
    <x v="0"/>
    <x v="0"/>
    <x v="0"/>
    <x v="0"/>
    <x v="0"/>
    <x v="0"/>
    <x v="0"/>
    <x v="0"/>
    <x v="0"/>
    <x v="0"/>
    <x v="1"/>
    <x v="0"/>
    <x v="1"/>
    <x v="0"/>
    <x v="0"/>
    <x v="1"/>
  </r>
  <r>
    <x v="4"/>
    <x v="4"/>
    <x v="4"/>
    <x v="4"/>
    <x v="0"/>
    <x v="0"/>
    <x v="0"/>
    <x v="0"/>
    <x v="4"/>
    <x v="2"/>
    <x v="2"/>
    <x v="0"/>
    <x v="2"/>
    <x v="0"/>
    <x v="0"/>
    <x v="0"/>
    <x v="0"/>
    <x v="0"/>
    <x v="0"/>
    <x v="0"/>
    <x v="0"/>
    <x v="0"/>
    <x v="0"/>
    <x v="0"/>
    <x v="0"/>
    <x v="0"/>
    <x v="0"/>
    <x v="1"/>
    <x v="0"/>
    <x v="1"/>
    <x v="0"/>
    <x v="0"/>
    <x v="1"/>
  </r>
  <r>
    <x v="2"/>
    <x v="2"/>
    <x v="2"/>
    <x v="5"/>
    <x v="1"/>
    <x v="1"/>
    <x v="2"/>
    <x v="2"/>
    <x v="2"/>
    <x v="1"/>
    <x v="1"/>
    <x v="1"/>
    <x v="1"/>
    <x v="1"/>
    <x v="1"/>
    <x v="0"/>
    <x v="0"/>
    <x v="0"/>
    <x v="0"/>
    <x v="0"/>
    <x v="0"/>
    <x v="0"/>
    <x v="0"/>
    <x v="0"/>
    <x v="0"/>
    <x v="0"/>
    <x v="0"/>
    <x v="0"/>
    <x v="0"/>
    <x v="1"/>
    <x v="0"/>
    <x v="0"/>
    <x v="1"/>
  </r>
  <r>
    <x v="5"/>
    <x v="5"/>
    <x v="5"/>
    <x v="6"/>
    <x v="2"/>
    <x v="0"/>
    <x v="0"/>
    <x v="0"/>
    <x v="5"/>
    <x v="0"/>
    <x v="0"/>
    <x v="0"/>
    <x v="0"/>
    <x v="0"/>
    <x v="0"/>
    <x v="0"/>
    <x v="0"/>
    <x v="0"/>
    <x v="0"/>
    <x v="0"/>
    <x v="0"/>
    <x v="0"/>
    <x v="0"/>
    <x v="0"/>
    <x v="0"/>
    <x v="0"/>
    <x v="0"/>
    <x v="0"/>
    <x v="0"/>
    <x v="0"/>
    <x v="0"/>
    <x v="0"/>
    <x v="0"/>
  </r>
  <r>
    <x v="6"/>
    <x v="6"/>
    <x v="6"/>
    <x v="6"/>
    <x v="0"/>
    <x v="0"/>
    <x v="0"/>
    <x v="0"/>
    <x v="6"/>
    <x v="2"/>
    <x v="2"/>
    <x v="0"/>
    <x v="2"/>
    <x v="0"/>
    <x v="0"/>
    <x v="0"/>
    <x v="0"/>
    <x v="0"/>
    <x v="0"/>
    <x v="0"/>
    <x v="0"/>
    <x v="0"/>
    <x v="0"/>
    <x v="0"/>
    <x v="0"/>
    <x v="0"/>
    <x v="0"/>
    <x v="1"/>
    <x v="0"/>
    <x v="1"/>
    <x v="0"/>
    <x v="0"/>
    <x v="1"/>
  </r>
  <r>
    <x v="7"/>
    <x v="7"/>
    <x v="7"/>
    <x v="7"/>
    <x v="2"/>
    <x v="0"/>
    <x v="0"/>
    <x v="0"/>
    <x v="7"/>
    <x v="3"/>
    <x v="0"/>
    <x v="0"/>
    <x v="2"/>
    <x v="2"/>
    <x v="0"/>
    <x v="0"/>
    <x v="0"/>
    <x v="0"/>
    <x v="0"/>
    <x v="0"/>
    <x v="0"/>
    <x v="0"/>
    <x v="0"/>
    <x v="0"/>
    <x v="0"/>
    <x v="0"/>
    <x v="0"/>
    <x v="0"/>
    <x v="0"/>
    <x v="1"/>
    <x v="1"/>
    <x v="0"/>
    <x v="1"/>
  </r>
  <r>
    <x v="8"/>
    <x v="8"/>
    <x v="8"/>
    <x v="7"/>
    <x v="0"/>
    <x v="0"/>
    <x v="0"/>
    <x v="0"/>
    <x v="8"/>
    <x v="3"/>
    <x v="0"/>
    <x v="0"/>
    <x v="2"/>
    <x v="2"/>
    <x v="0"/>
    <x v="0"/>
    <x v="0"/>
    <x v="0"/>
    <x v="0"/>
    <x v="0"/>
    <x v="0"/>
    <x v="0"/>
    <x v="0"/>
    <x v="0"/>
    <x v="0"/>
    <x v="0"/>
    <x v="0"/>
    <x v="0"/>
    <x v="0"/>
    <x v="1"/>
    <x v="1"/>
    <x v="0"/>
    <x v="1"/>
  </r>
  <r>
    <x v="9"/>
    <x v="9"/>
    <x v="9"/>
    <x v="8"/>
    <x v="2"/>
    <x v="2"/>
    <x v="0"/>
    <x v="1"/>
    <x v="9"/>
    <x v="3"/>
    <x v="0"/>
    <x v="0"/>
    <x v="2"/>
    <x v="2"/>
    <x v="0"/>
    <x v="0"/>
    <x v="0"/>
    <x v="0"/>
    <x v="1"/>
    <x v="0"/>
    <x v="0"/>
    <x v="0"/>
    <x v="0"/>
    <x v="0"/>
    <x v="0"/>
    <x v="0"/>
    <x v="0"/>
    <x v="0"/>
    <x v="0"/>
    <x v="1"/>
    <x v="0"/>
    <x v="0"/>
    <x v="1"/>
  </r>
  <r>
    <x v="10"/>
    <x v="10"/>
    <x v="10"/>
    <x v="8"/>
    <x v="0"/>
    <x v="0"/>
    <x v="1"/>
    <x v="1"/>
    <x v="10"/>
    <x v="4"/>
    <x v="0"/>
    <x v="2"/>
    <x v="2"/>
    <x v="0"/>
    <x v="0"/>
    <x v="0"/>
    <x v="0"/>
    <x v="0"/>
    <x v="0"/>
    <x v="0"/>
    <x v="0"/>
    <x v="0"/>
    <x v="1"/>
    <x v="0"/>
    <x v="0"/>
    <x v="0"/>
    <x v="1"/>
    <x v="0"/>
    <x v="0"/>
    <x v="1"/>
    <x v="0"/>
    <x v="0"/>
    <x v="1"/>
  </r>
  <r>
    <x v="11"/>
    <x v="11"/>
    <x v="11"/>
    <x v="9"/>
    <x v="2"/>
    <x v="0"/>
    <x v="1"/>
    <x v="1"/>
    <x v="11"/>
    <x v="2"/>
    <x v="2"/>
    <x v="0"/>
    <x v="2"/>
    <x v="0"/>
    <x v="0"/>
    <x v="0"/>
    <x v="0"/>
    <x v="0"/>
    <x v="0"/>
    <x v="0"/>
    <x v="0"/>
    <x v="1"/>
    <x v="0"/>
    <x v="0"/>
    <x v="0"/>
    <x v="0"/>
    <x v="0"/>
    <x v="0"/>
    <x v="0"/>
    <x v="1"/>
    <x v="0"/>
    <x v="0"/>
    <x v="1"/>
  </r>
  <r>
    <x v="12"/>
    <x v="12"/>
    <x v="12"/>
    <x v="9"/>
    <x v="0"/>
    <x v="0"/>
    <x v="0"/>
    <x v="0"/>
    <x v="12"/>
    <x v="0"/>
    <x v="0"/>
    <x v="0"/>
    <x v="0"/>
    <x v="0"/>
    <x v="0"/>
    <x v="0"/>
    <x v="0"/>
    <x v="0"/>
    <x v="0"/>
    <x v="0"/>
    <x v="0"/>
    <x v="0"/>
    <x v="0"/>
    <x v="0"/>
    <x v="0"/>
    <x v="0"/>
    <x v="0"/>
    <x v="0"/>
    <x v="0"/>
    <x v="0"/>
    <x v="0"/>
    <x v="0"/>
    <x v="0"/>
  </r>
  <r>
    <x v="13"/>
    <x v="13"/>
    <x v="13"/>
    <x v="10"/>
    <x v="2"/>
    <x v="0"/>
    <x v="1"/>
    <x v="1"/>
    <x v="13"/>
    <x v="2"/>
    <x v="2"/>
    <x v="0"/>
    <x v="2"/>
    <x v="0"/>
    <x v="0"/>
    <x v="0"/>
    <x v="0"/>
    <x v="0"/>
    <x v="0"/>
    <x v="0"/>
    <x v="0"/>
    <x v="1"/>
    <x v="0"/>
    <x v="0"/>
    <x v="0"/>
    <x v="0"/>
    <x v="0"/>
    <x v="0"/>
    <x v="0"/>
    <x v="1"/>
    <x v="0"/>
    <x v="0"/>
    <x v="1"/>
  </r>
  <r>
    <x v="14"/>
    <x v="14"/>
    <x v="14"/>
    <x v="10"/>
    <x v="2"/>
    <x v="0"/>
    <x v="1"/>
    <x v="1"/>
    <x v="14"/>
    <x v="0"/>
    <x v="0"/>
    <x v="0"/>
    <x v="0"/>
    <x v="0"/>
    <x v="0"/>
    <x v="0"/>
    <x v="0"/>
    <x v="0"/>
    <x v="0"/>
    <x v="0"/>
    <x v="0"/>
    <x v="0"/>
    <x v="0"/>
    <x v="1"/>
    <x v="0"/>
    <x v="0"/>
    <x v="1"/>
    <x v="0"/>
    <x v="0"/>
    <x v="1"/>
    <x v="0"/>
    <x v="0"/>
    <x v="1"/>
  </r>
  <r>
    <x v="15"/>
    <x v="15"/>
    <x v="15"/>
    <x v="10"/>
    <x v="0"/>
    <x v="2"/>
    <x v="0"/>
    <x v="1"/>
    <x v="15"/>
    <x v="3"/>
    <x v="0"/>
    <x v="0"/>
    <x v="2"/>
    <x v="2"/>
    <x v="0"/>
    <x v="0"/>
    <x v="0"/>
    <x v="0"/>
    <x v="1"/>
    <x v="0"/>
    <x v="0"/>
    <x v="0"/>
    <x v="0"/>
    <x v="0"/>
    <x v="0"/>
    <x v="0"/>
    <x v="0"/>
    <x v="0"/>
    <x v="0"/>
    <x v="1"/>
    <x v="0"/>
    <x v="0"/>
    <x v="1"/>
  </r>
  <r>
    <x v="16"/>
    <x v="16"/>
    <x v="16"/>
    <x v="11"/>
    <x v="0"/>
    <x v="0"/>
    <x v="1"/>
    <x v="1"/>
    <x v="16"/>
    <x v="5"/>
    <x v="0"/>
    <x v="0"/>
    <x v="2"/>
    <x v="0"/>
    <x v="2"/>
    <x v="0"/>
    <x v="0"/>
    <x v="0"/>
    <x v="0"/>
    <x v="0"/>
    <x v="0"/>
    <x v="0"/>
    <x v="0"/>
    <x v="0"/>
    <x v="0"/>
    <x v="1"/>
    <x v="0"/>
    <x v="0"/>
    <x v="0"/>
    <x v="1"/>
    <x v="0"/>
    <x v="0"/>
    <x v="1"/>
  </r>
  <r>
    <x v="17"/>
    <x v="17"/>
    <x v="17"/>
    <x v="12"/>
    <x v="2"/>
    <x v="2"/>
    <x v="0"/>
    <x v="1"/>
    <x v="17"/>
    <x v="2"/>
    <x v="2"/>
    <x v="0"/>
    <x v="2"/>
    <x v="0"/>
    <x v="0"/>
    <x v="1"/>
    <x v="0"/>
    <x v="0"/>
    <x v="0"/>
    <x v="0"/>
    <x v="0"/>
    <x v="0"/>
    <x v="0"/>
    <x v="0"/>
    <x v="0"/>
    <x v="0"/>
    <x v="0"/>
    <x v="0"/>
    <x v="0"/>
    <x v="1"/>
    <x v="0"/>
    <x v="0"/>
    <x v="1"/>
  </r>
  <r>
    <x v="18"/>
    <x v="18"/>
    <x v="18"/>
    <x v="12"/>
    <x v="2"/>
    <x v="0"/>
    <x v="1"/>
    <x v="1"/>
    <x v="18"/>
    <x v="2"/>
    <x v="2"/>
    <x v="0"/>
    <x v="2"/>
    <x v="0"/>
    <x v="0"/>
    <x v="0"/>
    <x v="0"/>
    <x v="0"/>
    <x v="0"/>
    <x v="0"/>
    <x v="0"/>
    <x v="1"/>
    <x v="0"/>
    <x v="0"/>
    <x v="0"/>
    <x v="0"/>
    <x v="0"/>
    <x v="0"/>
    <x v="0"/>
    <x v="1"/>
    <x v="0"/>
    <x v="0"/>
    <x v="1"/>
  </r>
  <r>
    <x v="19"/>
    <x v="19"/>
    <x v="19"/>
    <x v="12"/>
    <x v="2"/>
    <x v="0"/>
    <x v="0"/>
    <x v="0"/>
    <x v="19"/>
    <x v="4"/>
    <x v="0"/>
    <x v="2"/>
    <x v="2"/>
    <x v="0"/>
    <x v="0"/>
    <x v="0"/>
    <x v="0"/>
    <x v="0"/>
    <x v="0"/>
    <x v="0"/>
    <x v="0"/>
    <x v="0"/>
    <x v="0"/>
    <x v="0"/>
    <x v="0"/>
    <x v="0"/>
    <x v="0"/>
    <x v="0"/>
    <x v="1"/>
    <x v="1"/>
    <x v="0"/>
    <x v="0"/>
    <x v="0"/>
  </r>
  <r>
    <x v="20"/>
    <x v="20"/>
    <x v="20"/>
    <x v="12"/>
    <x v="0"/>
    <x v="0"/>
    <x v="0"/>
    <x v="0"/>
    <x v="20"/>
    <x v="0"/>
    <x v="0"/>
    <x v="0"/>
    <x v="0"/>
    <x v="0"/>
    <x v="0"/>
    <x v="0"/>
    <x v="0"/>
    <x v="0"/>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52F36B-1B05-42C7-94F4-EE71C9FE990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J50" firstHeaderRow="0" firstDataRow="1" firstDataCol="1"/>
  <pivotFields count="33">
    <pivotField showAll="0"/>
    <pivotField showAll="0"/>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dataField="1" showAll="0"/>
    <pivotField dataField="1" showAll="0"/>
    <pivotField showAll="0"/>
    <pivotField showAll="0"/>
    <pivotField dataField="1" showAll="0"/>
    <pivotField showAll="0"/>
    <pivotField dataField="1" showAll="0"/>
    <pivotField dataField="1" showAll="0"/>
    <pivotField showAll="0"/>
    <pivotField showAll="0"/>
    <pivotField dataField="1" showAll="0"/>
    <pivotField showAll="0"/>
    <pivotField dataField="1" showAll="0"/>
  </pivotFields>
  <rowFields count="1">
    <field x="3"/>
  </rowFields>
  <rowItems count="14">
    <i>
      <x/>
    </i>
    <i>
      <x v="1"/>
    </i>
    <i>
      <x v="2"/>
    </i>
    <i>
      <x v="3"/>
    </i>
    <i>
      <x v="4"/>
    </i>
    <i>
      <x v="5"/>
    </i>
    <i>
      <x v="6"/>
    </i>
    <i>
      <x v="7"/>
    </i>
    <i>
      <x v="8"/>
    </i>
    <i>
      <x v="9"/>
    </i>
    <i>
      <x v="10"/>
    </i>
    <i>
      <x v="11"/>
    </i>
    <i>
      <x v="12"/>
    </i>
    <i t="grand">
      <x/>
    </i>
  </rowItems>
  <colFields count="1">
    <field x="-2"/>
  </colFields>
  <colItems count="9">
    <i>
      <x/>
    </i>
    <i i="1">
      <x v="1"/>
    </i>
    <i i="2">
      <x v="2"/>
    </i>
    <i i="3">
      <x v="3"/>
    </i>
    <i i="4">
      <x v="4"/>
    </i>
    <i i="5">
      <x v="5"/>
    </i>
    <i i="6">
      <x v="6"/>
    </i>
    <i i="7">
      <x v="7"/>
    </i>
    <i i="8">
      <x v="8"/>
    </i>
  </colItems>
  <dataFields count="9">
    <dataField name="Sum of BEN - OBS" fld="15" baseField="0" baseItem="0"/>
    <dataField name="Sum of ADV - OBS" fld="18" baseField="0" baseItem="0"/>
    <dataField name="Sum of NEUTRA/INSUF - OBS" fld="20" baseField="0" baseItem="0"/>
    <dataField name="Sum of BEN - INT" fld="21" baseField="0" baseItem="0"/>
    <dataField name="Sum of ADV - INT" fld="24" baseField="0" baseItem="0"/>
    <dataField name="Sum of NEUTRA/INSUF - INT" fld="26" baseField="0" baseItem="0"/>
    <dataField name="Sum of BEN - BOTH" fld="27" baseField="0" baseItem="0"/>
    <dataField name="Sum of ADV - BOTH" fld="30" baseField="0" baseItem="0"/>
    <dataField name="Sum of NEUTRA/INSUF - BOTH" fld="3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1E0C0-6DD1-4006-9E02-3D693B786036}">
  <dimension ref="A1:AP64"/>
  <sheetViews>
    <sheetView topLeftCell="K1" zoomScale="83" zoomScaleNormal="55" workbookViewId="0">
      <selection activeCell="S52" sqref="S52"/>
    </sheetView>
  </sheetViews>
  <sheetFormatPr defaultRowHeight="14.5" x14ac:dyDescent="0.35"/>
  <cols>
    <col min="1" max="1" width="19.26953125" bestFit="1" customWidth="1"/>
    <col min="2" max="2" width="23.81640625" bestFit="1" customWidth="1"/>
    <col min="3" max="3" width="24.1796875" bestFit="1" customWidth="1"/>
    <col min="4" max="4" width="37.7265625" bestFit="1" customWidth="1"/>
    <col min="5" max="5" width="22.81640625" bestFit="1" customWidth="1"/>
    <col min="6" max="6" width="23" bestFit="1" customWidth="1"/>
    <col min="7" max="7" width="36.7265625" bestFit="1" customWidth="1"/>
    <col min="8" max="8" width="25.453125" bestFit="1" customWidth="1"/>
    <col min="9" max="9" width="25.7265625" bestFit="1" customWidth="1"/>
    <col min="10" max="11" width="39.54296875" bestFit="1" customWidth="1"/>
    <col min="12" max="12" width="17.26953125" bestFit="1" customWidth="1"/>
    <col min="13" max="13" width="15.7265625" bestFit="1" customWidth="1"/>
    <col min="14" max="14" width="5.453125" customWidth="1"/>
    <col min="15" max="15" width="18.7265625" customWidth="1"/>
    <col min="16" max="16" width="18.1796875" customWidth="1"/>
    <col min="17" max="17" width="20.1796875" customWidth="1"/>
    <col min="18" max="18" width="26" customWidth="1"/>
    <col min="19" max="19" width="21.26953125" customWidth="1"/>
    <col min="20" max="27" width="19.453125" customWidth="1"/>
    <col min="30" max="30" width="11.7265625" customWidth="1"/>
    <col min="33" max="42" width="17" customWidth="1"/>
  </cols>
  <sheetData>
    <row r="1" spans="1:42" x14ac:dyDescent="0.35">
      <c r="D1">
        <v>4</v>
      </c>
      <c r="E1" t="s">
        <v>0</v>
      </c>
      <c r="F1">
        <v>11</v>
      </c>
      <c r="G1">
        <v>12</v>
      </c>
      <c r="H1">
        <v>13</v>
      </c>
      <c r="I1">
        <v>14</v>
      </c>
      <c r="J1">
        <v>15</v>
      </c>
      <c r="P1" t="s">
        <v>1</v>
      </c>
      <c r="Q1" t="s">
        <v>1</v>
      </c>
      <c r="R1" t="s">
        <v>1</v>
      </c>
      <c r="S1" t="s">
        <v>1</v>
      </c>
      <c r="T1" t="s">
        <v>1</v>
      </c>
      <c r="U1" t="s">
        <v>1</v>
      </c>
      <c r="V1" t="s">
        <v>2</v>
      </c>
      <c r="W1" t="s">
        <v>2</v>
      </c>
      <c r="X1" t="s">
        <v>2</v>
      </c>
      <c r="Y1" t="s">
        <v>2</v>
      </c>
      <c r="Z1" t="s">
        <v>2</v>
      </c>
      <c r="AA1" t="s">
        <v>2</v>
      </c>
      <c r="AB1" t="s">
        <v>3</v>
      </c>
      <c r="AC1" t="s">
        <v>3</v>
      </c>
      <c r="AD1" t="s">
        <v>3</v>
      </c>
      <c r="AE1" t="s">
        <v>3</v>
      </c>
      <c r="AF1" t="s">
        <v>3</v>
      </c>
      <c r="AG1" t="s">
        <v>4</v>
      </c>
    </row>
    <row r="2" spans="1:42" x14ac:dyDescent="0.35">
      <c r="A2" t="s">
        <v>5</v>
      </c>
      <c r="B2" s="2" t="s">
        <v>6</v>
      </c>
      <c r="C2" s="2" t="s">
        <v>7</v>
      </c>
      <c r="D2" t="str">
        <f>'[1]Summary Data'!D2</f>
        <v>Year</v>
      </c>
      <c r="E2" t="s">
        <v>0</v>
      </c>
      <c r="F2" s="2" t="s">
        <v>1</v>
      </c>
      <c r="G2" s="2" t="s">
        <v>2</v>
      </c>
      <c r="H2" s="2" t="s">
        <v>3</v>
      </c>
      <c r="I2" s="2" t="s">
        <v>8</v>
      </c>
      <c r="J2" s="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row>
    <row r="3" spans="1:42" x14ac:dyDescent="0.35">
      <c r="A3" s="3">
        <v>1</v>
      </c>
      <c r="B3" s="3">
        <v>700</v>
      </c>
      <c r="C3" s="3" t="s">
        <v>33</v>
      </c>
      <c r="D3" s="3">
        <v>2010</v>
      </c>
      <c r="E3" s="3">
        <v>1</v>
      </c>
      <c r="F3" s="3">
        <v>0</v>
      </c>
      <c r="G3" s="3">
        <v>0</v>
      </c>
      <c r="H3" s="3">
        <v>1</v>
      </c>
      <c r="I3" s="3" t="s">
        <v>34</v>
      </c>
      <c r="J3" s="3" t="s">
        <v>12</v>
      </c>
      <c r="K3" s="3">
        <v>0</v>
      </c>
      <c r="L3" s="3">
        <v>0</v>
      </c>
      <c r="M3" s="3">
        <v>1</v>
      </c>
      <c r="N3" s="3">
        <v>0</v>
      </c>
      <c r="O3" s="3">
        <v>0</v>
      </c>
      <c r="P3" s="3">
        <v>0</v>
      </c>
      <c r="Q3" s="3">
        <v>0</v>
      </c>
      <c r="R3" s="3">
        <v>0</v>
      </c>
      <c r="S3" s="3">
        <v>0</v>
      </c>
      <c r="T3" s="3">
        <v>0</v>
      </c>
      <c r="U3" s="3">
        <v>0</v>
      </c>
      <c r="V3" s="3">
        <v>0</v>
      </c>
      <c r="W3" s="3">
        <v>0</v>
      </c>
      <c r="X3" s="3">
        <v>0</v>
      </c>
      <c r="Y3" s="3">
        <v>0</v>
      </c>
      <c r="Z3" s="3">
        <v>0</v>
      </c>
      <c r="AA3" s="3">
        <v>0</v>
      </c>
      <c r="AB3" s="3">
        <v>0</v>
      </c>
      <c r="AC3" s="3">
        <v>0</v>
      </c>
      <c r="AD3" s="3">
        <v>1</v>
      </c>
      <c r="AE3" s="3">
        <v>0</v>
      </c>
      <c r="AF3" s="3">
        <v>0</v>
      </c>
      <c r="AG3" s="3">
        <v>1</v>
      </c>
      <c r="AH3" s="3"/>
      <c r="AI3" s="3"/>
      <c r="AJ3" s="3"/>
      <c r="AK3" s="3"/>
      <c r="AL3" s="3"/>
      <c r="AM3" s="3"/>
      <c r="AN3" s="3"/>
      <c r="AO3" t="s">
        <v>35</v>
      </c>
      <c r="AP3" s="3"/>
    </row>
    <row r="4" spans="1:42" x14ac:dyDescent="0.35">
      <c r="A4" s="3">
        <v>2</v>
      </c>
      <c r="B4" s="3">
        <v>671</v>
      </c>
      <c r="C4" s="3" t="s">
        <v>36</v>
      </c>
      <c r="D4" s="3">
        <v>2011</v>
      </c>
      <c r="E4" s="3">
        <v>1</v>
      </c>
      <c r="F4" s="3">
        <v>0</v>
      </c>
      <c r="G4" s="3">
        <v>1</v>
      </c>
      <c r="H4" s="3">
        <v>0</v>
      </c>
      <c r="I4" s="3" t="s">
        <v>37</v>
      </c>
      <c r="J4" s="3" t="s">
        <v>12</v>
      </c>
      <c r="K4" s="3">
        <v>0</v>
      </c>
      <c r="L4" s="3">
        <v>0</v>
      </c>
      <c r="M4" s="3">
        <v>1</v>
      </c>
      <c r="N4" s="3">
        <v>0</v>
      </c>
      <c r="O4" s="3">
        <v>0</v>
      </c>
      <c r="P4" s="3">
        <v>0</v>
      </c>
      <c r="Q4" s="3">
        <v>0</v>
      </c>
      <c r="R4" s="3">
        <v>0</v>
      </c>
      <c r="S4" s="3">
        <v>0</v>
      </c>
      <c r="T4" s="3">
        <v>0</v>
      </c>
      <c r="U4" s="3">
        <v>0</v>
      </c>
      <c r="V4" s="3">
        <v>0</v>
      </c>
      <c r="W4" s="3">
        <v>0</v>
      </c>
      <c r="X4" s="3">
        <v>1</v>
      </c>
      <c r="Y4" s="3">
        <v>0</v>
      </c>
      <c r="Z4" s="3">
        <v>0</v>
      </c>
      <c r="AA4" s="3">
        <v>1</v>
      </c>
      <c r="AB4" s="3">
        <v>0</v>
      </c>
      <c r="AC4" s="3">
        <v>0</v>
      </c>
      <c r="AD4" s="3">
        <v>0</v>
      </c>
      <c r="AE4" s="3">
        <v>0</v>
      </c>
      <c r="AF4" s="3">
        <v>0</v>
      </c>
      <c r="AG4" s="3">
        <v>0</v>
      </c>
      <c r="AH4" s="3"/>
      <c r="AI4" s="3"/>
      <c r="AJ4" s="3"/>
      <c r="AK4" s="3"/>
      <c r="AL4" s="3"/>
      <c r="AM4" s="3"/>
      <c r="AN4" s="3"/>
      <c r="AO4" t="s">
        <v>38</v>
      </c>
      <c r="AP4" s="3"/>
    </row>
    <row r="5" spans="1:42" x14ac:dyDescent="0.35">
      <c r="A5" s="3"/>
      <c r="B5" s="3"/>
      <c r="C5" s="3"/>
      <c r="D5" s="4">
        <v>2012</v>
      </c>
      <c r="E5" s="3"/>
      <c r="F5" s="3"/>
      <c r="G5" s="3"/>
      <c r="H5" s="3"/>
      <c r="I5" s="3"/>
      <c r="J5" s="3"/>
      <c r="K5" s="3"/>
      <c r="L5" s="3"/>
      <c r="M5" s="3"/>
      <c r="N5" s="3"/>
      <c r="O5" s="3"/>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c r="AI5" s="3"/>
      <c r="AJ5" s="3"/>
      <c r="AK5" s="3"/>
      <c r="AL5" s="3"/>
      <c r="AM5" s="3"/>
      <c r="AN5" s="3"/>
      <c r="AO5" s="3"/>
      <c r="AP5" s="3"/>
    </row>
    <row r="6" spans="1:42" x14ac:dyDescent="0.35">
      <c r="A6" s="3"/>
      <c r="B6" s="3"/>
      <c r="C6" s="3"/>
      <c r="D6" s="4">
        <v>2013</v>
      </c>
      <c r="E6" s="3"/>
      <c r="F6" s="3"/>
      <c r="G6" s="3"/>
      <c r="H6" s="3"/>
      <c r="I6" s="3"/>
      <c r="J6" s="3"/>
      <c r="K6" s="3"/>
      <c r="L6" s="3"/>
      <c r="M6" s="3"/>
      <c r="N6" s="3"/>
      <c r="O6" s="3"/>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c r="AI6" s="3"/>
      <c r="AJ6" s="3"/>
      <c r="AK6" s="3"/>
      <c r="AL6" s="3"/>
      <c r="AM6" s="3"/>
      <c r="AN6" s="3"/>
      <c r="AO6" s="3"/>
      <c r="AP6" s="3"/>
    </row>
    <row r="7" spans="1:42" x14ac:dyDescent="0.35">
      <c r="A7">
        <v>3</v>
      </c>
      <c r="B7">
        <v>561</v>
      </c>
      <c r="C7" t="s">
        <v>39</v>
      </c>
      <c r="D7">
        <v>2014</v>
      </c>
      <c r="E7">
        <v>0</v>
      </c>
      <c r="F7">
        <v>0</v>
      </c>
      <c r="G7">
        <v>0</v>
      </c>
      <c r="H7">
        <v>1</v>
      </c>
      <c r="I7" t="s">
        <v>40</v>
      </c>
      <c r="J7" t="s">
        <v>10</v>
      </c>
      <c r="K7">
        <v>1</v>
      </c>
      <c r="L7">
        <v>0</v>
      </c>
      <c r="M7">
        <v>0</v>
      </c>
      <c r="N7">
        <v>0</v>
      </c>
      <c r="O7">
        <v>0</v>
      </c>
      <c r="P7" s="3">
        <v>0</v>
      </c>
      <c r="Q7" s="3">
        <v>0</v>
      </c>
      <c r="R7" s="3">
        <v>0</v>
      </c>
      <c r="S7" s="3">
        <v>0</v>
      </c>
      <c r="T7" s="3">
        <v>0</v>
      </c>
      <c r="U7" s="3">
        <v>0</v>
      </c>
      <c r="V7" s="3">
        <v>0</v>
      </c>
      <c r="W7" s="3">
        <v>0</v>
      </c>
      <c r="X7" s="3">
        <v>0</v>
      </c>
      <c r="Y7" s="3">
        <v>0</v>
      </c>
      <c r="Z7" s="3">
        <v>0</v>
      </c>
      <c r="AA7" s="3">
        <v>0</v>
      </c>
      <c r="AB7" s="3">
        <v>1</v>
      </c>
      <c r="AC7" s="3">
        <v>0</v>
      </c>
      <c r="AD7" s="3">
        <v>0</v>
      </c>
      <c r="AE7" s="3">
        <v>0</v>
      </c>
      <c r="AF7" s="3">
        <v>0</v>
      </c>
      <c r="AG7" s="3">
        <v>0</v>
      </c>
      <c r="AH7" s="3"/>
      <c r="AI7" s="3"/>
    </row>
    <row r="8" spans="1:42" x14ac:dyDescent="0.35">
      <c r="A8" s="3">
        <v>4</v>
      </c>
      <c r="B8" s="3">
        <v>1394</v>
      </c>
      <c r="C8" s="3" t="s">
        <v>41</v>
      </c>
      <c r="D8" s="3">
        <v>2014</v>
      </c>
      <c r="E8" s="3">
        <v>1</v>
      </c>
      <c r="F8" s="3">
        <v>0</v>
      </c>
      <c r="G8" s="3">
        <v>0</v>
      </c>
      <c r="H8" s="3">
        <v>1</v>
      </c>
      <c r="I8" s="3" t="s">
        <v>42</v>
      </c>
      <c r="J8" s="3" t="s">
        <v>10</v>
      </c>
      <c r="K8" s="3">
        <v>1</v>
      </c>
      <c r="L8" s="3">
        <v>0</v>
      </c>
      <c r="M8" s="3">
        <v>0</v>
      </c>
      <c r="N8" s="3">
        <v>0</v>
      </c>
      <c r="O8" s="3">
        <v>0</v>
      </c>
      <c r="P8" s="3">
        <v>0</v>
      </c>
      <c r="Q8" s="3">
        <v>0</v>
      </c>
      <c r="R8" s="3">
        <v>0</v>
      </c>
      <c r="S8" s="3">
        <v>0</v>
      </c>
      <c r="T8" s="3">
        <v>0</v>
      </c>
      <c r="U8" s="3">
        <v>0</v>
      </c>
      <c r="V8" s="3">
        <v>0</v>
      </c>
      <c r="W8" s="3">
        <v>0</v>
      </c>
      <c r="X8" s="3">
        <v>0</v>
      </c>
      <c r="Y8" s="3">
        <v>0</v>
      </c>
      <c r="Z8" s="3">
        <v>0</v>
      </c>
      <c r="AA8" s="3">
        <v>0</v>
      </c>
      <c r="AB8" s="3">
        <v>1</v>
      </c>
      <c r="AC8" s="3">
        <v>0</v>
      </c>
      <c r="AD8" s="3">
        <v>0</v>
      </c>
      <c r="AE8" s="3">
        <v>0</v>
      </c>
      <c r="AF8" s="3">
        <v>0</v>
      </c>
      <c r="AG8" s="3">
        <v>0</v>
      </c>
      <c r="AH8" s="3"/>
      <c r="AI8" s="3"/>
      <c r="AJ8" s="3"/>
      <c r="AK8" s="3"/>
      <c r="AL8" s="3"/>
      <c r="AM8" s="3"/>
      <c r="AN8" s="3"/>
      <c r="AO8" s="3"/>
      <c r="AP8" s="3"/>
    </row>
    <row r="9" spans="1:42" x14ac:dyDescent="0.35">
      <c r="A9" s="3"/>
      <c r="B9" s="3"/>
      <c r="C9" s="3"/>
      <c r="D9" s="4">
        <v>2015</v>
      </c>
      <c r="E9" s="3"/>
      <c r="F9" s="3"/>
      <c r="G9" s="3"/>
      <c r="H9" s="3"/>
      <c r="I9" s="3"/>
      <c r="J9" s="3"/>
      <c r="K9" s="3"/>
      <c r="L9" s="3"/>
      <c r="M9" s="3"/>
      <c r="N9" s="3"/>
      <c r="O9" s="3"/>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c r="AI9" s="3"/>
      <c r="AJ9" s="3"/>
      <c r="AK9" s="3"/>
      <c r="AL9" s="3"/>
      <c r="AM9" s="3"/>
      <c r="AN9" s="3"/>
      <c r="AO9" s="3"/>
      <c r="AP9" s="3"/>
    </row>
    <row r="10" spans="1:42" x14ac:dyDescent="0.35">
      <c r="A10">
        <v>5</v>
      </c>
      <c r="B10">
        <v>489</v>
      </c>
      <c r="C10" t="s">
        <v>43</v>
      </c>
      <c r="D10">
        <v>2016</v>
      </c>
      <c r="E10">
        <v>0</v>
      </c>
      <c r="F10">
        <v>0</v>
      </c>
      <c r="G10">
        <v>0</v>
      </c>
      <c r="H10">
        <v>1</v>
      </c>
      <c r="I10" t="s">
        <v>44</v>
      </c>
      <c r="J10" t="s">
        <v>12</v>
      </c>
      <c r="K10">
        <v>0</v>
      </c>
      <c r="L10">
        <v>0</v>
      </c>
      <c r="M10">
        <v>1</v>
      </c>
      <c r="N10">
        <v>0</v>
      </c>
      <c r="O10">
        <v>0</v>
      </c>
      <c r="P10" s="3">
        <v>0</v>
      </c>
      <c r="Q10" s="3">
        <v>0</v>
      </c>
      <c r="R10" s="3">
        <v>0</v>
      </c>
      <c r="S10" s="3">
        <v>0</v>
      </c>
      <c r="T10" s="3">
        <v>0</v>
      </c>
      <c r="U10" s="3">
        <v>0</v>
      </c>
      <c r="V10" s="3">
        <v>0</v>
      </c>
      <c r="W10" s="3">
        <v>0</v>
      </c>
      <c r="X10" s="3">
        <v>0</v>
      </c>
      <c r="Y10" s="3">
        <v>0</v>
      </c>
      <c r="Z10" s="3">
        <v>0</v>
      </c>
      <c r="AA10" s="3">
        <v>0</v>
      </c>
      <c r="AB10" s="3">
        <v>0</v>
      </c>
      <c r="AC10" s="3">
        <v>0</v>
      </c>
      <c r="AD10" s="3">
        <v>1</v>
      </c>
      <c r="AE10" s="3">
        <v>0</v>
      </c>
      <c r="AF10" s="3">
        <v>0</v>
      </c>
      <c r="AG10" s="3">
        <v>1</v>
      </c>
      <c r="AH10" s="3"/>
      <c r="AI10" s="3"/>
    </row>
    <row r="11" spans="1:42" x14ac:dyDescent="0.35">
      <c r="A11" s="3">
        <v>6</v>
      </c>
      <c r="B11" s="3">
        <v>488</v>
      </c>
      <c r="C11" s="3" t="s">
        <v>45</v>
      </c>
      <c r="D11" s="3">
        <v>2016</v>
      </c>
      <c r="E11" s="3">
        <v>1</v>
      </c>
      <c r="F11" s="3">
        <v>0</v>
      </c>
      <c r="G11" s="3">
        <v>0</v>
      </c>
      <c r="H11" s="3">
        <v>1</v>
      </c>
      <c r="I11" s="3" t="s">
        <v>46</v>
      </c>
      <c r="J11" s="3" t="s">
        <v>10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1</v>
      </c>
      <c r="AC11" s="3">
        <v>0</v>
      </c>
      <c r="AD11" s="3">
        <v>0</v>
      </c>
      <c r="AE11" s="3">
        <v>0</v>
      </c>
      <c r="AF11" s="3">
        <v>0</v>
      </c>
      <c r="AG11" s="3">
        <v>0</v>
      </c>
      <c r="AH11" s="3"/>
      <c r="AI11" s="3"/>
      <c r="AJ11" s="3"/>
      <c r="AK11" s="3"/>
      <c r="AL11" s="3"/>
      <c r="AM11" s="3"/>
      <c r="AN11" s="3"/>
      <c r="AO11" s="3"/>
      <c r="AP11" s="3"/>
    </row>
    <row r="12" spans="1:42" x14ac:dyDescent="0.35">
      <c r="A12">
        <v>7</v>
      </c>
      <c r="B12">
        <v>400</v>
      </c>
      <c r="C12" t="s">
        <v>47</v>
      </c>
      <c r="D12">
        <v>2017</v>
      </c>
      <c r="E12">
        <v>0</v>
      </c>
      <c r="F12">
        <v>0</v>
      </c>
      <c r="G12">
        <v>0</v>
      </c>
      <c r="H12">
        <v>1</v>
      </c>
      <c r="I12" t="s">
        <v>48</v>
      </c>
      <c r="J12" t="s">
        <v>13</v>
      </c>
      <c r="K12">
        <v>0</v>
      </c>
      <c r="L12">
        <v>0</v>
      </c>
      <c r="M12">
        <v>0</v>
      </c>
      <c r="N12">
        <v>1</v>
      </c>
      <c r="O12">
        <v>0</v>
      </c>
      <c r="P12" s="3">
        <v>0</v>
      </c>
      <c r="Q12" s="3">
        <v>0</v>
      </c>
      <c r="R12" s="3">
        <v>0</v>
      </c>
      <c r="S12" s="3">
        <v>0</v>
      </c>
      <c r="T12" s="3">
        <v>0</v>
      </c>
      <c r="U12" s="3">
        <v>0</v>
      </c>
      <c r="V12" s="3">
        <v>0</v>
      </c>
      <c r="W12" s="3">
        <v>0</v>
      </c>
      <c r="X12" s="3">
        <v>0</v>
      </c>
      <c r="Y12" s="3">
        <v>0</v>
      </c>
      <c r="Z12" s="3">
        <v>0</v>
      </c>
      <c r="AA12" s="3">
        <v>0</v>
      </c>
      <c r="AB12" s="3">
        <v>0</v>
      </c>
      <c r="AC12" s="3">
        <v>0</v>
      </c>
      <c r="AD12" s="3">
        <v>0</v>
      </c>
      <c r="AE12" s="3">
        <v>1</v>
      </c>
      <c r="AF12" s="3">
        <v>0</v>
      </c>
      <c r="AG12" s="3">
        <v>0</v>
      </c>
      <c r="AH12" s="3"/>
      <c r="AI12" s="3"/>
    </row>
    <row r="13" spans="1:42" s="3" customFormat="1" x14ac:dyDescent="0.35">
      <c r="A13" s="3">
        <v>8</v>
      </c>
      <c r="B13" s="3">
        <v>395</v>
      </c>
      <c r="C13" s="3" t="s">
        <v>49</v>
      </c>
      <c r="D13" s="3">
        <v>2017</v>
      </c>
      <c r="E13" s="3">
        <v>1</v>
      </c>
      <c r="F13" s="3">
        <v>0</v>
      </c>
      <c r="G13" s="3">
        <v>0</v>
      </c>
      <c r="H13" s="3">
        <v>1</v>
      </c>
      <c r="I13" s="3" t="s">
        <v>50</v>
      </c>
      <c r="J13" s="3" t="s">
        <v>13</v>
      </c>
      <c r="K13" s="3">
        <v>0</v>
      </c>
      <c r="L13" s="3">
        <v>0</v>
      </c>
      <c r="M13" s="3">
        <v>0</v>
      </c>
      <c r="N13" s="3">
        <v>1</v>
      </c>
      <c r="O13" s="3">
        <v>0</v>
      </c>
      <c r="P13" s="3">
        <v>0</v>
      </c>
      <c r="Q13" s="3">
        <v>0</v>
      </c>
      <c r="R13" s="3">
        <v>0</v>
      </c>
      <c r="S13" s="3">
        <v>0</v>
      </c>
      <c r="T13" s="3">
        <v>0</v>
      </c>
      <c r="U13" s="3">
        <v>0</v>
      </c>
      <c r="V13" s="3">
        <v>0</v>
      </c>
      <c r="W13" s="3">
        <v>0</v>
      </c>
      <c r="X13" s="3">
        <v>0</v>
      </c>
      <c r="Y13" s="3">
        <v>0</v>
      </c>
      <c r="Z13" s="3">
        <v>0</v>
      </c>
      <c r="AA13" s="3">
        <v>0</v>
      </c>
      <c r="AB13" s="3">
        <v>0</v>
      </c>
      <c r="AC13" s="3">
        <v>0</v>
      </c>
      <c r="AD13" s="3">
        <v>0</v>
      </c>
      <c r="AE13" s="3">
        <v>1</v>
      </c>
      <c r="AF13" s="3">
        <v>0</v>
      </c>
      <c r="AG13" s="3">
        <v>0</v>
      </c>
    </row>
    <row r="14" spans="1:42" s="3" customFormat="1" x14ac:dyDescent="0.35">
      <c r="A14">
        <v>9</v>
      </c>
      <c r="B14">
        <v>352</v>
      </c>
      <c r="C14" t="s">
        <v>51</v>
      </c>
      <c r="D14">
        <v>2018</v>
      </c>
      <c r="E14">
        <v>0</v>
      </c>
      <c r="F14">
        <v>1</v>
      </c>
      <c r="G14">
        <v>0</v>
      </c>
      <c r="H14">
        <v>0</v>
      </c>
      <c r="I14" t="s">
        <v>52</v>
      </c>
      <c r="J14" t="s">
        <v>13</v>
      </c>
      <c r="K14">
        <v>0</v>
      </c>
      <c r="L14">
        <v>0</v>
      </c>
      <c r="M14">
        <v>0</v>
      </c>
      <c r="N14">
        <v>1</v>
      </c>
      <c r="O14">
        <v>0</v>
      </c>
      <c r="P14" s="3">
        <v>0</v>
      </c>
      <c r="Q14" s="3">
        <v>0</v>
      </c>
      <c r="R14" s="3">
        <v>0</v>
      </c>
      <c r="S14" s="3">
        <v>1</v>
      </c>
      <c r="T14" s="3">
        <v>0</v>
      </c>
      <c r="U14" s="3">
        <v>0</v>
      </c>
      <c r="V14" s="3">
        <v>0</v>
      </c>
      <c r="W14" s="3">
        <v>0</v>
      </c>
      <c r="X14" s="3">
        <v>0</v>
      </c>
      <c r="Y14" s="3">
        <v>0</v>
      </c>
      <c r="Z14" s="3">
        <v>0</v>
      </c>
      <c r="AA14" s="3">
        <v>0</v>
      </c>
      <c r="AB14" s="3">
        <v>0</v>
      </c>
      <c r="AC14" s="3">
        <v>0</v>
      </c>
      <c r="AD14" s="3">
        <v>0</v>
      </c>
      <c r="AE14" s="3">
        <v>0</v>
      </c>
      <c r="AF14" s="3">
        <v>0</v>
      </c>
      <c r="AG14" s="3">
        <v>0</v>
      </c>
      <c r="AJ14"/>
      <c r="AK14"/>
      <c r="AL14"/>
      <c r="AM14"/>
      <c r="AN14"/>
      <c r="AO14"/>
      <c r="AP14"/>
    </row>
    <row r="15" spans="1:42" s="3" customFormat="1" x14ac:dyDescent="0.35">
      <c r="A15" s="3">
        <v>10</v>
      </c>
      <c r="B15" s="3">
        <v>341</v>
      </c>
      <c r="C15" s="3" t="s">
        <v>53</v>
      </c>
      <c r="D15" s="3">
        <v>2018</v>
      </c>
      <c r="E15" s="3">
        <v>1</v>
      </c>
      <c r="F15" s="3">
        <v>0</v>
      </c>
      <c r="G15" s="3">
        <v>1</v>
      </c>
      <c r="H15" s="3">
        <v>0</v>
      </c>
      <c r="I15" s="3" t="s">
        <v>54</v>
      </c>
      <c r="J15" s="3" t="s">
        <v>11</v>
      </c>
      <c r="K15" s="3">
        <v>0</v>
      </c>
      <c r="L15" s="3">
        <v>1</v>
      </c>
      <c r="M15" s="3">
        <v>0</v>
      </c>
      <c r="N15" s="3">
        <v>0</v>
      </c>
      <c r="O15" s="3">
        <v>0</v>
      </c>
      <c r="P15" s="3">
        <v>0</v>
      </c>
      <c r="Q15" s="3">
        <v>0</v>
      </c>
      <c r="R15" s="3">
        <v>0</v>
      </c>
      <c r="S15" s="3">
        <v>0</v>
      </c>
      <c r="T15" s="3">
        <v>0</v>
      </c>
      <c r="U15" s="3">
        <v>0</v>
      </c>
      <c r="V15" s="3">
        <v>0</v>
      </c>
      <c r="W15" s="3">
        <v>1</v>
      </c>
      <c r="X15" s="3">
        <v>0</v>
      </c>
      <c r="Y15" s="3">
        <v>0</v>
      </c>
      <c r="Z15" s="3">
        <v>0</v>
      </c>
      <c r="AA15" s="3">
        <v>1</v>
      </c>
      <c r="AB15" s="3">
        <v>0</v>
      </c>
      <c r="AC15" s="3">
        <v>0</v>
      </c>
      <c r="AD15" s="3">
        <v>0</v>
      </c>
      <c r="AE15" s="3">
        <v>0</v>
      </c>
      <c r="AF15" s="3">
        <v>0</v>
      </c>
      <c r="AG15" s="3">
        <v>0</v>
      </c>
    </row>
    <row r="16" spans="1:42" s="3" customFormat="1" x14ac:dyDescent="0.35">
      <c r="A16">
        <v>11</v>
      </c>
      <c r="B16">
        <v>283</v>
      </c>
      <c r="C16" t="s">
        <v>55</v>
      </c>
      <c r="D16">
        <v>2019</v>
      </c>
      <c r="E16">
        <v>0</v>
      </c>
      <c r="F16">
        <v>0</v>
      </c>
      <c r="G16">
        <v>1</v>
      </c>
      <c r="H16">
        <v>0</v>
      </c>
      <c r="I16" t="s">
        <v>56</v>
      </c>
      <c r="J16" t="s">
        <v>10</v>
      </c>
      <c r="K16">
        <v>1</v>
      </c>
      <c r="L16">
        <v>0</v>
      </c>
      <c r="M16">
        <v>0</v>
      </c>
      <c r="N16">
        <v>0</v>
      </c>
      <c r="O16">
        <v>0</v>
      </c>
      <c r="P16" s="3">
        <v>0</v>
      </c>
      <c r="Q16" s="3">
        <v>0</v>
      </c>
      <c r="R16" s="3">
        <v>0</v>
      </c>
      <c r="S16" s="3">
        <v>0</v>
      </c>
      <c r="T16" s="3">
        <v>0</v>
      </c>
      <c r="U16" s="3">
        <v>0</v>
      </c>
      <c r="V16" s="3">
        <v>1</v>
      </c>
      <c r="W16" s="3">
        <v>0</v>
      </c>
      <c r="X16" s="3">
        <v>0</v>
      </c>
      <c r="Y16" s="3">
        <v>0</v>
      </c>
      <c r="Z16" s="3">
        <v>0</v>
      </c>
      <c r="AA16" s="3">
        <v>0</v>
      </c>
      <c r="AB16" s="3">
        <v>0</v>
      </c>
      <c r="AC16" s="3">
        <v>0</v>
      </c>
      <c r="AD16" s="3">
        <v>0</v>
      </c>
      <c r="AE16" s="3">
        <v>0</v>
      </c>
      <c r="AF16" s="3">
        <v>0</v>
      </c>
      <c r="AG16" s="3">
        <v>0</v>
      </c>
      <c r="AJ16"/>
      <c r="AK16"/>
      <c r="AL16"/>
      <c r="AM16"/>
      <c r="AN16"/>
      <c r="AO16"/>
      <c r="AP16"/>
    </row>
    <row r="17" spans="1:42" s="3" customFormat="1" x14ac:dyDescent="0.35">
      <c r="A17" s="3">
        <v>12</v>
      </c>
      <c r="B17" s="3">
        <v>329</v>
      </c>
      <c r="C17" s="3" t="s">
        <v>57</v>
      </c>
      <c r="D17" s="3">
        <v>2019</v>
      </c>
      <c r="E17" s="3">
        <v>1</v>
      </c>
      <c r="F17" s="3">
        <v>0</v>
      </c>
      <c r="G17" s="3">
        <v>0</v>
      </c>
      <c r="H17" s="3">
        <v>1</v>
      </c>
      <c r="I17" s="3" t="s">
        <v>58</v>
      </c>
      <c r="J17" s="3" t="s">
        <v>12</v>
      </c>
      <c r="K17" s="3">
        <v>0</v>
      </c>
      <c r="L17" s="3">
        <v>0</v>
      </c>
      <c r="M17" s="3">
        <v>1</v>
      </c>
      <c r="N17" s="3">
        <v>0</v>
      </c>
      <c r="O17" s="3">
        <v>0</v>
      </c>
      <c r="P17" s="3">
        <v>0</v>
      </c>
      <c r="Q17" s="3">
        <v>0</v>
      </c>
      <c r="R17" s="3">
        <v>0</v>
      </c>
      <c r="S17" s="3">
        <v>0</v>
      </c>
      <c r="T17" s="3">
        <v>0</v>
      </c>
      <c r="U17" s="3">
        <v>0</v>
      </c>
      <c r="V17" s="3">
        <v>0</v>
      </c>
      <c r="W17" s="3">
        <v>0</v>
      </c>
      <c r="X17" s="3">
        <v>0</v>
      </c>
      <c r="Y17" s="3">
        <v>0</v>
      </c>
      <c r="Z17" s="3">
        <v>0</v>
      </c>
      <c r="AA17" s="3">
        <v>0</v>
      </c>
      <c r="AB17" s="3">
        <v>0</v>
      </c>
      <c r="AC17" s="3">
        <v>0</v>
      </c>
      <c r="AD17" s="3">
        <v>1</v>
      </c>
      <c r="AE17" s="3">
        <v>0</v>
      </c>
      <c r="AF17" s="3">
        <v>0</v>
      </c>
      <c r="AG17" s="3">
        <v>1</v>
      </c>
    </row>
    <row r="18" spans="1:42" s="3" customFormat="1" x14ac:dyDescent="0.35">
      <c r="A18">
        <v>13</v>
      </c>
      <c r="B18">
        <v>231</v>
      </c>
      <c r="C18" t="s">
        <v>59</v>
      </c>
      <c r="D18">
        <v>2020</v>
      </c>
      <c r="E18">
        <v>0</v>
      </c>
      <c r="F18">
        <v>0</v>
      </c>
      <c r="G18">
        <v>1</v>
      </c>
      <c r="H18">
        <v>0</v>
      </c>
      <c r="I18" t="s">
        <v>60</v>
      </c>
      <c r="J18" t="s">
        <v>10</v>
      </c>
      <c r="K18">
        <v>1</v>
      </c>
      <c r="L18">
        <v>0</v>
      </c>
      <c r="M18">
        <v>0</v>
      </c>
      <c r="N18">
        <v>0</v>
      </c>
      <c r="O18">
        <v>0</v>
      </c>
      <c r="P18" s="3">
        <v>0</v>
      </c>
      <c r="Q18" s="3">
        <v>0</v>
      </c>
      <c r="R18" s="3">
        <v>0</v>
      </c>
      <c r="S18" s="3">
        <v>0</v>
      </c>
      <c r="T18" s="3">
        <v>0</v>
      </c>
      <c r="U18" s="3">
        <v>0</v>
      </c>
      <c r="V18" s="3">
        <v>1</v>
      </c>
      <c r="W18" s="3">
        <v>0</v>
      </c>
      <c r="X18" s="3">
        <v>0</v>
      </c>
      <c r="Y18" s="3">
        <v>0</v>
      </c>
      <c r="Z18" s="3">
        <v>0</v>
      </c>
      <c r="AA18" s="3">
        <v>0</v>
      </c>
      <c r="AB18" s="3">
        <v>0</v>
      </c>
      <c r="AC18" s="3">
        <v>0</v>
      </c>
      <c r="AD18" s="3">
        <v>0</v>
      </c>
      <c r="AE18" s="3">
        <v>0</v>
      </c>
      <c r="AF18" s="3">
        <v>0</v>
      </c>
      <c r="AG18" s="3">
        <v>0</v>
      </c>
      <c r="AJ18"/>
      <c r="AK18"/>
      <c r="AL18"/>
      <c r="AM18"/>
      <c r="AN18"/>
      <c r="AO18"/>
      <c r="AP18"/>
    </row>
    <row r="19" spans="1:42" s="3" customFormat="1" x14ac:dyDescent="0.35">
      <c r="A19">
        <v>14</v>
      </c>
      <c r="B19">
        <v>240</v>
      </c>
      <c r="C19" t="s">
        <v>61</v>
      </c>
      <c r="D19">
        <v>2020</v>
      </c>
      <c r="E19">
        <v>0</v>
      </c>
      <c r="F19">
        <v>0</v>
      </c>
      <c r="G19">
        <v>1</v>
      </c>
      <c r="H19">
        <v>0</v>
      </c>
      <c r="I19" t="s">
        <v>62</v>
      </c>
      <c r="J19" t="s">
        <v>12</v>
      </c>
      <c r="K19">
        <v>0</v>
      </c>
      <c r="L19">
        <v>0</v>
      </c>
      <c r="M19">
        <v>1</v>
      </c>
      <c r="N19">
        <v>0</v>
      </c>
      <c r="O19">
        <v>0</v>
      </c>
      <c r="P19" s="3">
        <v>0</v>
      </c>
      <c r="Q19" s="3">
        <v>0</v>
      </c>
      <c r="R19" s="3">
        <v>0</v>
      </c>
      <c r="S19" s="3">
        <v>0</v>
      </c>
      <c r="T19" s="3">
        <v>0</v>
      </c>
      <c r="U19" s="3">
        <v>0</v>
      </c>
      <c r="V19" s="3">
        <v>0</v>
      </c>
      <c r="W19" s="3">
        <v>0</v>
      </c>
      <c r="X19" s="3">
        <v>1</v>
      </c>
      <c r="Y19" s="3">
        <v>0</v>
      </c>
      <c r="Z19" s="3">
        <v>0</v>
      </c>
      <c r="AA19" s="3">
        <v>1</v>
      </c>
      <c r="AB19" s="3">
        <v>0</v>
      </c>
      <c r="AC19" s="3">
        <v>0</v>
      </c>
      <c r="AD19" s="3">
        <v>0</v>
      </c>
      <c r="AE19" s="3">
        <v>0</v>
      </c>
      <c r="AF19" s="3">
        <v>0</v>
      </c>
      <c r="AG19" s="3">
        <v>0</v>
      </c>
      <c r="AJ19"/>
      <c r="AK19"/>
      <c r="AL19"/>
      <c r="AM19"/>
      <c r="AN19"/>
      <c r="AO19"/>
      <c r="AP19"/>
    </row>
    <row r="20" spans="1:42" s="3" customFormat="1" x14ac:dyDescent="0.35">
      <c r="A20" s="3">
        <v>15</v>
      </c>
      <c r="B20" s="3">
        <v>227</v>
      </c>
      <c r="C20" s="3" t="s">
        <v>63</v>
      </c>
      <c r="D20" s="3">
        <v>2020</v>
      </c>
      <c r="E20" s="3">
        <v>1</v>
      </c>
      <c r="F20" s="3">
        <v>1</v>
      </c>
      <c r="G20" s="3">
        <v>0</v>
      </c>
      <c r="H20" s="3">
        <v>0</v>
      </c>
      <c r="I20" s="3" t="s">
        <v>64</v>
      </c>
      <c r="J20" s="3" t="s">
        <v>13</v>
      </c>
      <c r="K20" s="3">
        <v>0</v>
      </c>
      <c r="L20" s="3">
        <v>0</v>
      </c>
      <c r="M20" s="3">
        <v>0</v>
      </c>
      <c r="N20" s="3">
        <v>1</v>
      </c>
      <c r="O20" s="3">
        <v>0</v>
      </c>
      <c r="P20" s="3">
        <v>0</v>
      </c>
      <c r="Q20" s="3">
        <v>0</v>
      </c>
      <c r="R20" s="3">
        <v>0</v>
      </c>
      <c r="S20" s="3">
        <v>1</v>
      </c>
      <c r="T20" s="3">
        <v>0</v>
      </c>
      <c r="U20" s="3">
        <v>0</v>
      </c>
      <c r="V20" s="3">
        <v>0</v>
      </c>
      <c r="W20" s="3">
        <v>0</v>
      </c>
      <c r="X20" s="3">
        <v>0</v>
      </c>
      <c r="Y20" s="3">
        <v>0</v>
      </c>
      <c r="Z20" s="3">
        <v>0</v>
      </c>
      <c r="AA20" s="3">
        <v>0</v>
      </c>
      <c r="AB20" s="3">
        <v>0</v>
      </c>
      <c r="AC20" s="3">
        <v>0</v>
      </c>
      <c r="AD20" s="3">
        <v>0</v>
      </c>
      <c r="AE20" s="3">
        <v>0</v>
      </c>
      <c r="AF20" s="3">
        <v>0</v>
      </c>
      <c r="AG20" s="3">
        <v>0</v>
      </c>
    </row>
    <row r="21" spans="1:42" s="3" customFormat="1" x14ac:dyDescent="0.35">
      <c r="A21" s="3">
        <v>16</v>
      </c>
      <c r="B21" s="3">
        <v>167</v>
      </c>
      <c r="C21" s="3" t="s">
        <v>65</v>
      </c>
      <c r="D21" s="3">
        <v>2021</v>
      </c>
      <c r="E21" s="3">
        <v>1</v>
      </c>
      <c r="F21" s="3">
        <v>0</v>
      </c>
      <c r="G21" s="3">
        <v>1</v>
      </c>
      <c r="H21" s="3">
        <v>0</v>
      </c>
      <c r="I21" s="3" t="s">
        <v>66</v>
      </c>
      <c r="J21" s="6" t="s">
        <v>10</v>
      </c>
      <c r="K21" s="3">
        <v>0</v>
      </c>
      <c r="L21" s="3">
        <v>0</v>
      </c>
      <c r="M21" s="3">
        <v>0</v>
      </c>
      <c r="N21" s="3">
        <v>0</v>
      </c>
      <c r="O21" s="3">
        <v>1</v>
      </c>
      <c r="P21" s="3">
        <v>0</v>
      </c>
      <c r="Q21" s="3">
        <v>0</v>
      </c>
      <c r="R21" s="3">
        <v>0</v>
      </c>
      <c r="S21" s="3">
        <v>0</v>
      </c>
      <c r="T21" s="3">
        <v>0</v>
      </c>
      <c r="U21" s="3">
        <v>0</v>
      </c>
      <c r="V21" s="3">
        <v>0</v>
      </c>
      <c r="W21" s="3">
        <v>0</v>
      </c>
      <c r="X21" s="3">
        <v>0</v>
      </c>
      <c r="Y21" s="3">
        <v>0</v>
      </c>
      <c r="Z21" s="3">
        <v>1</v>
      </c>
      <c r="AA21" s="3">
        <v>0</v>
      </c>
      <c r="AB21" s="3">
        <v>0</v>
      </c>
      <c r="AC21" s="3">
        <v>0</v>
      </c>
      <c r="AD21" s="3">
        <v>0</v>
      </c>
      <c r="AE21" s="3">
        <v>0</v>
      </c>
      <c r="AF21" s="3">
        <v>0</v>
      </c>
      <c r="AG21" s="3">
        <v>0</v>
      </c>
    </row>
    <row r="22" spans="1:42" s="3" customFormat="1" x14ac:dyDescent="0.35">
      <c r="A22">
        <v>17</v>
      </c>
      <c r="B22">
        <v>25</v>
      </c>
      <c r="C22" t="s">
        <v>67</v>
      </c>
      <c r="D22">
        <v>2022</v>
      </c>
      <c r="E22">
        <v>0</v>
      </c>
      <c r="F22">
        <v>1</v>
      </c>
      <c r="G22">
        <v>0</v>
      </c>
      <c r="H22">
        <v>0</v>
      </c>
      <c r="I22" t="s">
        <v>68</v>
      </c>
      <c r="J22" t="s">
        <v>10</v>
      </c>
      <c r="K22">
        <v>1</v>
      </c>
      <c r="L22">
        <v>0</v>
      </c>
      <c r="M22">
        <v>0</v>
      </c>
      <c r="N22">
        <v>0</v>
      </c>
      <c r="O22">
        <v>0</v>
      </c>
      <c r="P22" s="3">
        <v>1</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J22"/>
      <c r="AK22"/>
      <c r="AL22"/>
      <c r="AM22"/>
      <c r="AN22"/>
      <c r="AO22"/>
      <c r="AP22"/>
    </row>
    <row r="23" spans="1:42" s="3" customFormat="1" x14ac:dyDescent="0.35">
      <c r="A23">
        <v>18</v>
      </c>
      <c r="B23">
        <v>84</v>
      </c>
      <c r="C23" t="s">
        <v>69</v>
      </c>
      <c r="D23">
        <v>2022</v>
      </c>
      <c r="E23">
        <v>0</v>
      </c>
      <c r="F23">
        <v>0</v>
      </c>
      <c r="G23">
        <v>1</v>
      </c>
      <c r="H23">
        <v>0</v>
      </c>
      <c r="I23" t="s">
        <v>70</v>
      </c>
      <c r="J23" t="s">
        <v>10</v>
      </c>
      <c r="K23">
        <v>1</v>
      </c>
      <c r="L23">
        <v>0</v>
      </c>
      <c r="M23">
        <v>0</v>
      </c>
      <c r="N23">
        <v>0</v>
      </c>
      <c r="O23">
        <v>0</v>
      </c>
      <c r="P23" s="3">
        <v>0</v>
      </c>
      <c r="Q23" s="3">
        <v>0</v>
      </c>
      <c r="R23" s="3">
        <v>0</v>
      </c>
      <c r="S23" s="3">
        <v>0</v>
      </c>
      <c r="T23" s="3">
        <v>0</v>
      </c>
      <c r="U23" s="3">
        <v>0</v>
      </c>
      <c r="V23" s="3">
        <v>1</v>
      </c>
      <c r="W23" s="3">
        <v>0</v>
      </c>
      <c r="X23" s="3">
        <v>0</v>
      </c>
      <c r="Y23" s="3">
        <v>0</v>
      </c>
      <c r="Z23" s="3">
        <v>0</v>
      </c>
      <c r="AA23" s="3">
        <v>0</v>
      </c>
      <c r="AB23" s="3">
        <v>0</v>
      </c>
      <c r="AC23" s="3">
        <v>0</v>
      </c>
      <c r="AD23" s="3">
        <v>0</v>
      </c>
      <c r="AE23" s="3">
        <v>0</v>
      </c>
      <c r="AF23" s="3">
        <v>0</v>
      </c>
      <c r="AG23" s="3">
        <v>0</v>
      </c>
      <c r="AJ23"/>
      <c r="AK23"/>
      <c r="AL23"/>
      <c r="AM23"/>
      <c r="AN23"/>
      <c r="AO23"/>
      <c r="AP23"/>
    </row>
    <row r="24" spans="1:42" s="3" customFormat="1" x14ac:dyDescent="0.35">
      <c r="A24">
        <v>19</v>
      </c>
      <c r="B24">
        <v>7</v>
      </c>
      <c r="C24" t="s">
        <v>71</v>
      </c>
      <c r="D24">
        <v>2022</v>
      </c>
      <c r="E24">
        <v>0</v>
      </c>
      <c r="F24">
        <v>0</v>
      </c>
      <c r="G24">
        <v>0</v>
      </c>
      <c r="H24">
        <v>1</v>
      </c>
      <c r="I24" t="s">
        <v>72</v>
      </c>
      <c r="J24" t="s">
        <v>11</v>
      </c>
      <c r="K24">
        <v>0</v>
      </c>
      <c r="L24">
        <v>1</v>
      </c>
      <c r="M24">
        <v>0</v>
      </c>
      <c r="N24">
        <v>0</v>
      </c>
      <c r="O24">
        <v>0</v>
      </c>
      <c r="P24" s="3">
        <v>0</v>
      </c>
      <c r="Q24" s="3">
        <v>0</v>
      </c>
      <c r="R24" s="3">
        <v>0</v>
      </c>
      <c r="S24" s="3">
        <v>0</v>
      </c>
      <c r="T24" s="3">
        <v>0</v>
      </c>
      <c r="U24" s="3">
        <v>0</v>
      </c>
      <c r="V24" s="3">
        <v>0</v>
      </c>
      <c r="W24" s="3">
        <v>0</v>
      </c>
      <c r="X24" s="3">
        <v>0</v>
      </c>
      <c r="Y24" s="3">
        <v>0</v>
      </c>
      <c r="Z24" s="3">
        <v>0</v>
      </c>
      <c r="AA24" s="3">
        <v>0</v>
      </c>
      <c r="AB24" s="3">
        <v>0</v>
      </c>
      <c r="AC24" s="3">
        <v>1</v>
      </c>
      <c r="AD24" s="3">
        <v>0</v>
      </c>
      <c r="AE24" s="3">
        <v>0</v>
      </c>
      <c r="AF24" s="3">
        <v>0</v>
      </c>
      <c r="AG24" s="3">
        <v>1</v>
      </c>
      <c r="AJ24"/>
      <c r="AK24"/>
      <c r="AL24"/>
      <c r="AM24"/>
      <c r="AN24"/>
      <c r="AO24"/>
      <c r="AP24"/>
    </row>
    <row r="25" spans="1:42" s="3" customFormat="1" x14ac:dyDescent="0.35">
      <c r="A25" s="3">
        <v>20</v>
      </c>
      <c r="B25" s="3">
        <v>1440</v>
      </c>
      <c r="C25" s="3" t="s">
        <v>73</v>
      </c>
      <c r="D25" s="3">
        <v>2022</v>
      </c>
      <c r="E25" s="3">
        <v>1</v>
      </c>
      <c r="F25" s="3">
        <v>0</v>
      </c>
      <c r="G25" s="3">
        <v>0</v>
      </c>
      <c r="H25" s="3">
        <v>1</v>
      </c>
      <c r="I25" s="3" t="s">
        <v>74</v>
      </c>
      <c r="J25" s="3" t="s">
        <v>12</v>
      </c>
      <c r="K25" s="3">
        <v>0</v>
      </c>
      <c r="L25" s="3">
        <v>0</v>
      </c>
      <c r="M25" s="3">
        <v>1</v>
      </c>
      <c r="N25" s="3">
        <v>0</v>
      </c>
      <c r="O25" s="3">
        <v>0</v>
      </c>
      <c r="P25" s="3">
        <v>0</v>
      </c>
      <c r="Q25" s="3">
        <v>0</v>
      </c>
      <c r="R25" s="3">
        <v>0</v>
      </c>
      <c r="S25" s="3">
        <v>0</v>
      </c>
      <c r="T25" s="3">
        <v>0</v>
      </c>
      <c r="U25" s="3">
        <v>0</v>
      </c>
      <c r="V25" s="3">
        <v>0</v>
      </c>
      <c r="W25" s="3">
        <v>0</v>
      </c>
      <c r="X25" s="3">
        <v>0</v>
      </c>
      <c r="Y25" s="3">
        <v>0</v>
      </c>
      <c r="Z25" s="3">
        <v>0</v>
      </c>
      <c r="AA25" s="3">
        <v>0</v>
      </c>
      <c r="AB25" s="3">
        <v>0</v>
      </c>
      <c r="AC25" s="3">
        <v>0</v>
      </c>
      <c r="AD25" s="3">
        <v>1</v>
      </c>
      <c r="AE25" s="3">
        <v>0</v>
      </c>
      <c r="AF25" s="3">
        <v>0</v>
      </c>
      <c r="AG25" s="3">
        <v>1</v>
      </c>
    </row>
    <row r="29" spans="1:42" x14ac:dyDescent="0.35">
      <c r="A29" t="s">
        <v>75</v>
      </c>
      <c r="B29" t="s">
        <v>76</v>
      </c>
    </row>
    <row r="30" spans="1:42" x14ac:dyDescent="0.35">
      <c r="A30" t="s">
        <v>77</v>
      </c>
      <c r="B30" t="s">
        <v>78</v>
      </c>
    </row>
    <row r="31" spans="1:42" x14ac:dyDescent="0.35">
      <c r="A31" t="s">
        <v>4</v>
      </c>
      <c r="B31" t="s">
        <v>79</v>
      </c>
    </row>
    <row r="32" spans="1:42" x14ac:dyDescent="0.35">
      <c r="A32" t="s">
        <v>80</v>
      </c>
      <c r="B32" t="s">
        <v>81</v>
      </c>
    </row>
    <row r="33" spans="1:10" x14ac:dyDescent="0.35">
      <c r="A33" t="s">
        <v>82</v>
      </c>
      <c r="B33" t="s">
        <v>83</v>
      </c>
    </row>
    <row r="34" spans="1:10" x14ac:dyDescent="0.35">
      <c r="A34" t="s">
        <v>84</v>
      </c>
      <c r="B34" t="s">
        <v>85</v>
      </c>
    </row>
    <row r="36" spans="1:10" x14ac:dyDescent="0.35">
      <c r="A36" s="7" t="s">
        <v>86</v>
      </c>
      <c r="B36" t="s">
        <v>87</v>
      </c>
      <c r="C36" t="s">
        <v>88</v>
      </c>
      <c r="D36" t="s">
        <v>89</v>
      </c>
      <c r="E36" t="s">
        <v>90</v>
      </c>
      <c r="F36" t="s">
        <v>91</v>
      </c>
      <c r="G36" t="s">
        <v>92</v>
      </c>
      <c r="H36" t="s">
        <v>93</v>
      </c>
      <c r="I36" t="s">
        <v>94</v>
      </c>
      <c r="J36" t="s">
        <v>95</v>
      </c>
    </row>
    <row r="37" spans="1:10" x14ac:dyDescent="0.35">
      <c r="A37" s="5">
        <v>2010</v>
      </c>
      <c r="B37">
        <v>0</v>
      </c>
      <c r="C37">
        <v>0</v>
      </c>
      <c r="D37">
        <v>0</v>
      </c>
      <c r="E37">
        <v>0</v>
      </c>
      <c r="F37">
        <v>0</v>
      </c>
      <c r="G37">
        <v>0</v>
      </c>
      <c r="H37">
        <v>0</v>
      </c>
      <c r="I37">
        <v>0</v>
      </c>
      <c r="J37">
        <v>1</v>
      </c>
    </row>
    <row r="38" spans="1:10" x14ac:dyDescent="0.35">
      <c r="A38" s="5">
        <v>2011</v>
      </c>
      <c r="B38">
        <v>0</v>
      </c>
      <c r="C38">
        <v>0</v>
      </c>
      <c r="D38">
        <v>0</v>
      </c>
      <c r="E38">
        <v>0</v>
      </c>
      <c r="F38">
        <v>0</v>
      </c>
      <c r="G38">
        <v>1</v>
      </c>
      <c r="H38">
        <v>0</v>
      </c>
      <c r="I38">
        <v>0</v>
      </c>
      <c r="J38">
        <v>0</v>
      </c>
    </row>
    <row r="39" spans="1:10" x14ac:dyDescent="0.35">
      <c r="A39" s="5">
        <v>2012</v>
      </c>
      <c r="B39">
        <v>0</v>
      </c>
      <c r="C39">
        <v>0</v>
      </c>
      <c r="D39">
        <v>0</v>
      </c>
      <c r="E39">
        <v>0</v>
      </c>
      <c r="F39">
        <v>0</v>
      </c>
      <c r="G39">
        <v>0</v>
      </c>
      <c r="H39">
        <v>0</v>
      </c>
      <c r="I39">
        <v>0</v>
      </c>
      <c r="J39">
        <v>0</v>
      </c>
    </row>
    <row r="40" spans="1:10" x14ac:dyDescent="0.35">
      <c r="A40" s="5">
        <v>2013</v>
      </c>
      <c r="B40">
        <v>0</v>
      </c>
      <c r="C40">
        <v>0</v>
      </c>
      <c r="D40">
        <v>0</v>
      </c>
      <c r="E40">
        <v>0</v>
      </c>
      <c r="F40">
        <v>0</v>
      </c>
      <c r="G40">
        <v>0</v>
      </c>
      <c r="H40">
        <v>0</v>
      </c>
      <c r="I40">
        <v>0</v>
      </c>
      <c r="J40">
        <v>0</v>
      </c>
    </row>
    <row r="41" spans="1:10" x14ac:dyDescent="0.35">
      <c r="A41" s="5">
        <v>2014</v>
      </c>
      <c r="B41">
        <v>0</v>
      </c>
      <c r="C41">
        <v>0</v>
      </c>
      <c r="D41">
        <v>0</v>
      </c>
      <c r="E41">
        <v>0</v>
      </c>
      <c r="F41">
        <v>0</v>
      </c>
      <c r="G41">
        <v>0</v>
      </c>
      <c r="H41">
        <v>2</v>
      </c>
      <c r="I41">
        <v>0</v>
      </c>
      <c r="J41">
        <v>0</v>
      </c>
    </row>
    <row r="42" spans="1:10" x14ac:dyDescent="0.35">
      <c r="A42" s="5">
        <v>2015</v>
      </c>
      <c r="B42">
        <v>0</v>
      </c>
      <c r="C42">
        <v>0</v>
      </c>
      <c r="D42">
        <v>0</v>
      </c>
      <c r="E42">
        <v>0</v>
      </c>
      <c r="F42">
        <v>0</v>
      </c>
      <c r="G42">
        <v>0</v>
      </c>
      <c r="H42">
        <v>0</v>
      </c>
      <c r="I42">
        <v>0</v>
      </c>
      <c r="J42">
        <v>0</v>
      </c>
    </row>
    <row r="43" spans="1:10" x14ac:dyDescent="0.35">
      <c r="A43" s="5">
        <v>2016</v>
      </c>
      <c r="B43">
        <v>0</v>
      </c>
      <c r="C43">
        <v>0</v>
      </c>
      <c r="D43">
        <v>0</v>
      </c>
      <c r="E43">
        <v>0</v>
      </c>
      <c r="F43">
        <v>0</v>
      </c>
      <c r="G43">
        <v>0</v>
      </c>
      <c r="H43">
        <v>1</v>
      </c>
      <c r="I43">
        <v>0</v>
      </c>
      <c r="J43">
        <v>1</v>
      </c>
    </row>
    <row r="44" spans="1:10" x14ac:dyDescent="0.35">
      <c r="A44" s="5">
        <v>2017</v>
      </c>
      <c r="B44">
        <v>0</v>
      </c>
      <c r="C44">
        <v>0</v>
      </c>
      <c r="D44">
        <v>0</v>
      </c>
      <c r="E44">
        <v>0</v>
      </c>
      <c r="F44">
        <v>0</v>
      </c>
      <c r="G44">
        <v>0</v>
      </c>
      <c r="H44">
        <v>0</v>
      </c>
      <c r="I44">
        <v>2</v>
      </c>
      <c r="J44">
        <v>0</v>
      </c>
    </row>
    <row r="45" spans="1:10" x14ac:dyDescent="0.35">
      <c r="A45" s="5">
        <v>2018</v>
      </c>
      <c r="B45">
        <v>0</v>
      </c>
      <c r="C45">
        <v>1</v>
      </c>
      <c r="D45">
        <v>0</v>
      </c>
      <c r="E45">
        <v>0</v>
      </c>
      <c r="F45">
        <v>0</v>
      </c>
      <c r="G45">
        <v>1</v>
      </c>
      <c r="H45">
        <v>0</v>
      </c>
      <c r="I45">
        <v>0</v>
      </c>
      <c r="J45">
        <v>0</v>
      </c>
    </row>
    <row r="46" spans="1:10" x14ac:dyDescent="0.35">
      <c r="A46" s="5">
        <v>2019</v>
      </c>
      <c r="B46">
        <v>0</v>
      </c>
      <c r="C46">
        <v>0</v>
      </c>
      <c r="D46">
        <v>0</v>
      </c>
      <c r="E46">
        <v>1</v>
      </c>
      <c r="F46">
        <v>0</v>
      </c>
      <c r="G46">
        <v>0</v>
      </c>
      <c r="H46">
        <v>0</v>
      </c>
      <c r="I46">
        <v>0</v>
      </c>
      <c r="J46">
        <v>1</v>
      </c>
    </row>
    <row r="47" spans="1:10" x14ac:dyDescent="0.35">
      <c r="A47" s="5">
        <v>2020</v>
      </c>
      <c r="B47">
        <v>0</v>
      </c>
      <c r="C47">
        <v>1</v>
      </c>
      <c r="D47">
        <v>0</v>
      </c>
      <c r="E47">
        <v>1</v>
      </c>
      <c r="F47">
        <v>0</v>
      </c>
      <c r="G47">
        <v>1</v>
      </c>
      <c r="H47">
        <v>0</v>
      </c>
      <c r="I47">
        <v>0</v>
      </c>
      <c r="J47">
        <v>0</v>
      </c>
    </row>
    <row r="48" spans="1:10" x14ac:dyDescent="0.35">
      <c r="A48" s="5">
        <v>2021</v>
      </c>
      <c r="B48">
        <v>0</v>
      </c>
      <c r="C48">
        <v>0</v>
      </c>
      <c r="D48">
        <v>0</v>
      </c>
      <c r="E48">
        <v>0</v>
      </c>
      <c r="F48">
        <v>0</v>
      </c>
      <c r="G48">
        <v>0</v>
      </c>
      <c r="H48">
        <v>0</v>
      </c>
      <c r="I48">
        <v>0</v>
      </c>
      <c r="J48">
        <v>0</v>
      </c>
    </row>
    <row r="49" spans="1:19" x14ac:dyDescent="0.35">
      <c r="A49" s="5">
        <v>2022</v>
      </c>
      <c r="B49">
        <v>1</v>
      </c>
      <c r="C49">
        <v>0</v>
      </c>
      <c r="D49">
        <v>0</v>
      </c>
      <c r="E49">
        <v>1</v>
      </c>
      <c r="F49">
        <v>0</v>
      </c>
      <c r="G49">
        <v>0</v>
      </c>
      <c r="H49">
        <v>0</v>
      </c>
      <c r="I49">
        <v>0</v>
      </c>
      <c r="J49">
        <v>2</v>
      </c>
    </row>
    <row r="50" spans="1:19" x14ac:dyDescent="0.35">
      <c r="A50" s="5" t="s">
        <v>96</v>
      </c>
      <c r="B50">
        <v>1</v>
      </c>
      <c r="C50">
        <v>2</v>
      </c>
      <c r="D50">
        <v>0</v>
      </c>
      <c r="E50">
        <v>3</v>
      </c>
      <c r="F50">
        <v>0</v>
      </c>
      <c r="G50">
        <v>3</v>
      </c>
      <c r="H50">
        <v>3</v>
      </c>
      <c r="I50">
        <v>2</v>
      </c>
      <c r="J50">
        <v>5</v>
      </c>
    </row>
    <row r="51" spans="1:19" x14ac:dyDescent="0.35">
      <c r="A51" t="s">
        <v>97</v>
      </c>
      <c r="B51" t="str">
        <f>B36</f>
        <v>Sum of BEN - OBS</v>
      </c>
      <c r="C51" t="str">
        <f t="shared" ref="C51:J52" si="0">C36</f>
        <v>Sum of ADV - OBS</v>
      </c>
      <c r="D51" t="str">
        <f t="shared" si="0"/>
        <v>Sum of NEUTRA/INSUF - OBS</v>
      </c>
      <c r="E51" t="str">
        <f t="shared" si="0"/>
        <v>Sum of BEN - INT</v>
      </c>
      <c r="F51" t="str">
        <f t="shared" si="0"/>
        <v>Sum of ADV - INT</v>
      </c>
      <c r="G51" t="str">
        <f t="shared" si="0"/>
        <v>Sum of NEUTRA/INSUF - INT</v>
      </c>
      <c r="H51" t="str">
        <f t="shared" si="0"/>
        <v>Sum of BEN - BOTH</v>
      </c>
      <c r="I51" t="str">
        <f t="shared" si="0"/>
        <v>Sum of ADV - BOTH</v>
      </c>
      <c r="J51" t="str">
        <f t="shared" si="0"/>
        <v>Sum of NEUTRA/INSUF - BOTH</v>
      </c>
    </row>
    <row r="52" spans="1:19" x14ac:dyDescent="0.35">
      <c r="A52">
        <f>A37</f>
        <v>2010</v>
      </c>
      <c r="B52">
        <f>B37</f>
        <v>0</v>
      </c>
      <c r="C52">
        <f>C37</f>
        <v>0</v>
      </c>
      <c r="D52">
        <f t="shared" si="0"/>
        <v>0</v>
      </c>
      <c r="E52">
        <f t="shared" si="0"/>
        <v>0</v>
      </c>
      <c r="F52">
        <f t="shared" si="0"/>
        <v>0</v>
      </c>
      <c r="G52">
        <f t="shared" si="0"/>
        <v>0</v>
      </c>
      <c r="H52">
        <f t="shared" si="0"/>
        <v>0</v>
      </c>
      <c r="I52">
        <f t="shared" si="0"/>
        <v>0</v>
      </c>
      <c r="J52">
        <f t="shared" si="0"/>
        <v>1</v>
      </c>
    </row>
    <row r="53" spans="1:19" x14ac:dyDescent="0.35">
      <c r="A53">
        <f t="shared" ref="A53:A64" si="1">A38</f>
        <v>2011</v>
      </c>
      <c r="B53">
        <f>B52+B38</f>
        <v>0</v>
      </c>
      <c r="C53">
        <f t="shared" ref="C53:J64" si="2">C52+C38</f>
        <v>0</v>
      </c>
      <c r="D53">
        <f t="shared" si="2"/>
        <v>0</v>
      </c>
      <c r="E53">
        <f t="shared" si="2"/>
        <v>0</v>
      </c>
      <c r="F53">
        <f t="shared" si="2"/>
        <v>0</v>
      </c>
      <c r="G53">
        <f t="shared" si="2"/>
        <v>1</v>
      </c>
      <c r="H53">
        <f t="shared" si="2"/>
        <v>0</v>
      </c>
      <c r="I53">
        <f t="shared" si="2"/>
        <v>0</v>
      </c>
      <c r="J53">
        <f t="shared" si="2"/>
        <v>1</v>
      </c>
    </row>
    <row r="54" spans="1:19" x14ac:dyDescent="0.35">
      <c r="A54">
        <f t="shared" si="1"/>
        <v>2012</v>
      </c>
      <c r="B54">
        <f t="shared" ref="B54:B64" si="3">B53+B39</f>
        <v>0</v>
      </c>
      <c r="C54">
        <f t="shared" si="2"/>
        <v>0</v>
      </c>
      <c r="D54">
        <f t="shared" si="2"/>
        <v>0</v>
      </c>
      <c r="E54">
        <f t="shared" si="2"/>
        <v>0</v>
      </c>
      <c r="F54">
        <f t="shared" si="2"/>
        <v>0</v>
      </c>
      <c r="G54">
        <f t="shared" si="2"/>
        <v>1</v>
      </c>
      <c r="H54">
        <f t="shared" si="2"/>
        <v>0</v>
      </c>
      <c r="I54">
        <f t="shared" si="2"/>
        <v>0</v>
      </c>
      <c r="J54">
        <f t="shared" si="2"/>
        <v>1</v>
      </c>
    </row>
    <row r="55" spans="1:19" x14ac:dyDescent="0.35">
      <c r="A55">
        <f t="shared" si="1"/>
        <v>2013</v>
      </c>
      <c r="B55">
        <f t="shared" si="3"/>
        <v>0</v>
      </c>
      <c r="C55">
        <f t="shared" si="2"/>
        <v>0</v>
      </c>
      <c r="D55">
        <f t="shared" si="2"/>
        <v>0</v>
      </c>
      <c r="E55">
        <f t="shared" si="2"/>
        <v>0</v>
      </c>
      <c r="F55">
        <f t="shared" si="2"/>
        <v>0</v>
      </c>
      <c r="G55">
        <f t="shared" si="2"/>
        <v>1</v>
      </c>
      <c r="H55">
        <f t="shared" si="2"/>
        <v>0</v>
      </c>
      <c r="I55">
        <f t="shared" si="2"/>
        <v>0</v>
      </c>
      <c r="J55">
        <f t="shared" si="2"/>
        <v>1</v>
      </c>
      <c r="S55" t="s">
        <v>98</v>
      </c>
    </row>
    <row r="56" spans="1:19" x14ac:dyDescent="0.35">
      <c r="A56">
        <f t="shared" si="1"/>
        <v>2014</v>
      </c>
      <c r="B56">
        <f t="shared" si="3"/>
        <v>0</v>
      </c>
      <c r="C56">
        <f t="shared" si="2"/>
        <v>0</v>
      </c>
      <c r="D56">
        <f t="shared" si="2"/>
        <v>0</v>
      </c>
      <c r="E56">
        <f t="shared" si="2"/>
        <v>0</v>
      </c>
      <c r="F56">
        <f t="shared" si="2"/>
        <v>0</v>
      </c>
      <c r="G56">
        <f t="shared" si="2"/>
        <v>1</v>
      </c>
      <c r="H56">
        <f t="shared" si="2"/>
        <v>2</v>
      </c>
      <c r="I56">
        <f t="shared" si="2"/>
        <v>0</v>
      </c>
      <c r="J56">
        <f t="shared" si="2"/>
        <v>1</v>
      </c>
    </row>
    <row r="57" spans="1:19" x14ac:dyDescent="0.35">
      <c r="A57">
        <f t="shared" si="1"/>
        <v>2015</v>
      </c>
      <c r="B57">
        <f t="shared" si="3"/>
        <v>0</v>
      </c>
      <c r="C57">
        <f t="shared" si="2"/>
        <v>0</v>
      </c>
      <c r="D57">
        <f t="shared" si="2"/>
        <v>0</v>
      </c>
      <c r="E57">
        <f t="shared" si="2"/>
        <v>0</v>
      </c>
      <c r="F57">
        <f t="shared" si="2"/>
        <v>0</v>
      </c>
      <c r="G57">
        <f t="shared" si="2"/>
        <v>1</v>
      </c>
      <c r="H57">
        <f t="shared" si="2"/>
        <v>2</v>
      </c>
      <c r="I57">
        <f t="shared" si="2"/>
        <v>0</v>
      </c>
      <c r="J57">
        <f t="shared" si="2"/>
        <v>1</v>
      </c>
    </row>
    <row r="58" spans="1:19" x14ac:dyDescent="0.35">
      <c r="A58">
        <f t="shared" si="1"/>
        <v>2016</v>
      </c>
      <c r="B58">
        <f t="shared" si="3"/>
        <v>0</v>
      </c>
      <c r="C58">
        <f t="shared" si="2"/>
        <v>0</v>
      </c>
      <c r="D58">
        <f t="shared" si="2"/>
        <v>0</v>
      </c>
      <c r="E58">
        <f t="shared" si="2"/>
        <v>0</v>
      </c>
      <c r="F58">
        <f t="shared" si="2"/>
        <v>0</v>
      </c>
      <c r="G58">
        <f t="shared" si="2"/>
        <v>1</v>
      </c>
      <c r="H58">
        <f t="shared" si="2"/>
        <v>3</v>
      </c>
      <c r="I58">
        <f t="shared" si="2"/>
        <v>0</v>
      </c>
      <c r="J58">
        <f t="shared" si="2"/>
        <v>2</v>
      </c>
    </row>
    <row r="59" spans="1:19" x14ac:dyDescent="0.35">
      <c r="A59">
        <f t="shared" si="1"/>
        <v>2017</v>
      </c>
      <c r="B59">
        <f t="shared" si="3"/>
        <v>0</v>
      </c>
      <c r="C59">
        <f t="shared" si="2"/>
        <v>0</v>
      </c>
      <c r="D59">
        <f t="shared" si="2"/>
        <v>0</v>
      </c>
      <c r="E59">
        <f t="shared" si="2"/>
        <v>0</v>
      </c>
      <c r="F59">
        <f t="shared" si="2"/>
        <v>0</v>
      </c>
      <c r="G59">
        <f t="shared" si="2"/>
        <v>1</v>
      </c>
      <c r="H59">
        <f t="shared" si="2"/>
        <v>3</v>
      </c>
      <c r="I59">
        <f t="shared" si="2"/>
        <v>2</v>
      </c>
      <c r="J59">
        <f t="shared" si="2"/>
        <v>2</v>
      </c>
    </row>
    <row r="60" spans="1:19" x14ac:dyDescent="0.35">
      <c r="A60">
        <f t="shared" si="1"/>
        <v>2018</v>
      </c>
      <c r="B60">
        <f t="shared" si="3"/>
        <v>0</v>
      </c>
      <c r="C60">
        <f t="shared" si="2"/>
        <v>1</v>
      </c>
      <c r="D60">
        <f t="shared" si="2"/>
        <v>0</v>
      </c>
      <c r="E60">
        <f t="shared" si="2"/>
        <v>0</v>
      </c>
      <c r="F60">
        <f t="shared" si="2"/>
        <v>0</v>
      </c>
      <c r="G60">
        <f t="shared" si="2"/>
        <v>2</v>
      </c>
      <c r="H60">
        <f t="shared" si="2"/>
        <v>3</v>
      </c>
      <c r="I60">
        <f t="shared" si="2"/>
        <v>2</v>
      </c>
      <c r="J60">
        <f t="shared" si="2"/>
        <v>2</v>
      </c>
    </row>
    <row r="61" spans="1:19" x14ac:dyDescent="0.35">
      <c r="A61">
        <f t="shared" si="1"/>
        <v>2019</v>
      </c>
      <c r="B61">
        <f t="shared" si="3"/>
        <v>0</v>
      </c>
      <c r="C61">
        <f t="shared" si="2"/>
        <v>1</v>
      </c>
      <c r="D61">
        <f t="shared" si="2"/>
        <v>0</v>
      </c>
      <c r="E61">
        <f t="shared" si="2"/>
        <v>1</v>
      </c>
      <c r="F61">
        <f t="shared" si="2"/>
        <v>0</v>
      </c>
      <c r="G61">
        <f t="shared" si="2"/>
        <v>2</v>
      </c>
      <c r="H61">
        <f t="shared" si="2"/>
        <v>3</v>
      </c>
      <c r="I61">
        <f t="shared" si="2"/>
        <v>2</v>
      </c>
      <c r="J61">
        <f t="shared" si="2"/>
        <v>3</v>
      </c>
    </row>
    <row r="62" spans="1:19" x14ac:dyDescent="0.35">
      <c r="A62">
        <f t="shared" si="1"/>
        <v>2020</v>
      </c>
      <c r="B62">
        <f t="shared" si="3"/>
        <v>0</v>
      </c>
      <c r="C62">
        <f t="shared" si="2"/>
        <v>2</v>
      </c>
      <c r="D62">
        <f t="shared" si="2"/>
        <v>0</v>
      </c>
      <c r="E62">
        <f t="shared" si="2"/>
        <v>2</v>
      </c>
      <c r="F62">
        <f t="shared" si="2"/>
        <v>0</v>
      </c>
      <c r="G62">
        <f t="shared" si="2"/>
        <v>3</v>
      </c>
      <c r="H62">
        <f t="shared" si="2"/>
        <v>3</v>
      </c>
      <c r="I62">
        <f t="shared" si="2"/>
        <v>2</v>
      </c>
      <c r="J62">
        <f t="shared" si="2"/>
        <v>3</v>
      </c>
    </row>
    <row r="63" spans="1:19" x14ac:dyDescent="0.35">
      <c r="A63">
        <f t="shared" si="1"/>
        <v>2021</v>
      </c>
      <c r="B63">
        <f t="shared" si="3"/>
        <v>0</v>
      </c>
      <c r="C63">
        <f t="shared" si="2"/>
        <v>2</v>
      </c>
      <c r="D63">
        <f t="shared" si="2"/>
        <v>0</v>
      </c>
      <c r="E63">
        <f t="shared" si="2"/>
        <v>2</v>
      </c>
      <c r="F63">
        <f t="shared" si="2"/>
        <v>0</v>
      </c>
      <c r="G63">
        <f t="shared" si="2"/>
        <v>3</v>
      </c>
      <c r="H63">
        <f t="shared" si="2"/>
        <v>3</v>
      </c>
      <c r="I63">
        <f t="shared" si="2"/>
        <v>2</v>
      </c>
      <c r="J63">
        <f t="shared" si="2"/>
        <v>3</v>
      </c>
    </row>
    <row r="64" spans="1:19" x14ac:dyDescent="0.35">
      <c r="A64">
        <f t="shared" si="1"/>
        <v>2022</v>
      </c>
      <c r="B64">
        <f t="shared" si="3"/>
        <v>1</v>
      </c>
      <c r="C64">
        <f t="shared" si="2"/>
        <v>2</v>
      </c>
      <c r="D64">
        <f t="shared" si="2"/>
        <v>0</v>
      </c>
      <c r="E64">
        <f t="shared" si="2"/>
        <v>3</v>
      </c>
      <c r="F64">
        <f t="shared" si="2"/>
        <v>0</v>
      </c>
      <c r="G64">
        <f t="shared" si="2"/>
        <v>3</v>
      </c>
      <c r="H64">
        <f t="shared" si="2"/>
        <v>3</v>
      </c>
      <c r="I64">
        <f t="shared" si="2"/>
        <v>2</v>
      </c>
      <c r="J64">
        <f t="shared" si="2"/>
        <v>5</v>
      </c>
    </row>
  </sheetData>
  <autoFilter ref="A2:AP2" xr:uid="{19257DE5-334B-4478-9657-2BF0B90A53B7}"/>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44812-94B0-4C22-B5DC-4605A57B4C31}">
  <dimension ref="A1:AE21"/>
  <sheetViews>
    <sheetView tabSelected="1" topLeftCell="J1" workbookViewId="0">
      <selection activeCell="N1" sqref="N1"/>
    </sheetView>
  </sheetViews>
  <sheetFormatPr defaultRowHeight="14.5" x14ac:dyDescent="0.35"/>
  <cols>
    <col min="5" max="5" width="13.7265625" customWidth="1"/>
    <col min="9" max="9" width="27.90625" customWidth="1"/>
    <col min="10" max="10" width="13.81640625" customWidth="1"/>
    <col min="11" max="11" width="53.54296875" customWidth="1"/>
    <col min="13" max="13" width="57.08984375" customWidth="1"/>
    <col min="14" max="14" width="14" customWidth="1"/>
    <col min="15" max="15" width="17.7265625" customWidth="1"/>
    <col min="16" max="17" width="14.6328125" customWidth="1"/>
    <col min="18" max="18" width="13.7265625" customWidth="1"/>
    <col min="19" max="19" width="13.36328125" customWidth="1"/>
  </cols>
  <sheetData>
    <row r="1" spans="1:31" x14ac:dyDescent="0.35">
      <c r="A1" t="s">
        <v>5</v>
      </c>
      <c r="B1" s="2" t="s">
        <v>434</v>
      </c>
      <c r="C1" s="2" t="s">
        <v>7</v>
      </c>
      <c r="D1" t="s">
        <v>97</v>
      </c>
      <c r="E1" t="s">
        <v>0</v>
      </c>
      <c r="F1" s="2" t="s">
        <v>1</v>
      </c>
      <c r="G1" s="2" t="s">
        <v>2</v>
      </c>
      <c r="H1" s="2" t="s">
        <v>433</v>
      </c>
      <c r="I1" t="s">
        <v>10</v>
      </c>
      <c r="J1" t="s">
        <v>11</v>
      </c>
      <c r="K1" t="s">
        <v>12</v>
      </c>
      <c r="L1" t="s">
        <v>13</v>
      </c>
      <c r="M1" t="s">
        <v>435</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row>
    <row r="2" spans="1:31" x14ac:dyDescent="0.35">
      <c r="A2" s="3">
        <v>1</v>
      </c>
      <c r="B2" s="3">
        <v>700</v>
      </c>
      <c r="C2" s="3" t="s">
        <v>33</v>
      </c>
      <c r="D2" s="3">
        <v>2010</v>
      </c>
      <c r="E2" s="3">
        <v>1</v>
      </c>
      <c r="F2" s="3">
        <v>0</v>
      </c>
      <c r="G2" s="3">
        <v>0</v>
      </c>
      <c r="H2" s="3">
        <v>1</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1</v>
      </c>
      <c r="AC2" s="3">
        <v>0</v>
      </c>
      <c r="AD2" s="3">
        <v>0</v>
      </c>
      <c r="AE2" s="3">
        <v>1</v>
      </c>
    </row>
    <row r="3" spans="1:31" x14ac:dyDescent="0.35">
      <c r="A3" s="3">
        <v>2</v>
      </c>
      <c r="B3" s="3">
        <v>671</v>
      </c>
      <c r="C3" s="3" t="s">
        <v>36</v>
      </c>
      <c r="D3" s="3">
        <v>2011</v>
      </c>
      <c r="E3" s="3">
        <v>1</v>
      </c>
      <c r="F3" s="3">
        <v>0</v>
      </c>
      <c r="G3" s="3">
        <v>1</v>
      </c>
      <c r="H3" s="3">
        <v>0</v>
      </c>
      <c r="I3" s="3">
        <v>0</v>
      </c>
      <c r="J3" s="3">
        <v>0</v>
      </c>
      <c r="K3" s="3">
        <v>1</v>
      </c>
      <c r="L3" s="3">
        <v>0</v>
      </c>
      <c r="M3" s="3">
        <v>0</v>
      </c>
      <c r="N3" s="3">
        <v>0</v>
      </c>
      <c r="O3" s="3">
        <v>0</v>
      </c>
      <c r="P3" s="3">
        <v>0</v>
      </c>
      <c r="Q3" s="3">
        <v>0</v>
      </c>
      <c r="R3" s="3">
        <v>0</v>
      </c>
      <c r="S3" s="3">
        <v>0</v>
      </c>
      <c r="T3" s="3">
        <v>0</v>
      </c>
      <c r="U3" s="3">
        <v>0</v>
      </c>
      <c r="V3" s="3">
        <v>1</v>
      </c>
      <c r="W3" s="3">
        <v>0</v>
      </c>
      <c r="X3" s="3">
        <v>0</v>
      </c>
      <c r="Y3" s="3">
        <v>1</v>
      </c>
      <c r="Z3" s="3">
        <v>0</v>
      </c>
      <c r="AA3" s="3">
        <v>0</v>
      </c>
      <c r="AB3" s="3">
        <v>0</v>
      </c>
      <c r="AC3" s="3">
        <v>0</v>
      </c>
      <c r="AD3" s="3">
        <v>0</v>
      </c>
      <c r="AE3" s="3">
        <v>0</v>
      </c>
    </row>
    <row r="4" spans="1:31" x14ac:dyDescent="0.35">
      <c r="A4">
        <v>3</v>
      </c>
      <c r="B4">
        <v>561</v>
      </c>
      <c r="C4" t="s">
        <v>39</v>
      </c>
      <c r="D4">
        <v>2014</v>
      </c>
      <c r="E4">
        <v>0</v>
      </c>
      <c r="F4">
        <v>0</v>
      </c>
      <c r="G4">
        <v>0</v>
      </c>
      <c r="H4">
        <v>1</v>
      </c>
      <c r="I4">
        <v>1</v>
      </c>
      <c r="J4">
        <v>0</v>
      </c>
      <c r="K4">
        <v>0</v>
      </c>
      <c r="L4">
        <v>0</v>
      </c>
      <c r="M4">
        <v>0</v>
      </c>
      <c r="N4" s="3">
        <v>0</v>
      </c>
      <c r="O4" s="3">
        <v>0</v>
      </c>
      <c r="P4" s="3">
        <v>0</v>
      </c>
      <c r="Q4" s="3">
        <v>0</v>
      </c>
      <c r="R4" s="3">
        <v>0</v>
      </c>
      <c r="S4" s="3">
        <v>0</v>
      </c>
      <c r="T4" s="3">
        <v>0</v>
      </c>
      <c r="U4" s="3">
        <v>0</v>
      </c>
      <c r="V4" s="3">
        <v>0</v>
      </c>
      <c r="W4" s="3">
        <v>0</v>
      </c>
      <c r="X4" s="3">
        <v>0</v>
      </c>
      <c r="Y4" s="3">
        <v>0</v>
      </c>
      <c r="Z4" s="3">
        <v>1</v>
      </c>
      <c r="AA4" s="3">
        <v>0</v>
      </c>
      <c r="AB4" s="3">
        <v>0</v>
      </c>
      <c r="AC4" s="3">
        <v>0</v>
      </c>
      <c r="AD4" s="3">
        <v>0</v>
      </c>
      <c r="AE4" s="3">
        <v>0</v>
      </c>
    </row>
    <row r="5" spans="1:31" x14ac:dyDescent="0.35">
      <c r="A5" s="3">
        <v>4</v>
      </c>
      <c r="B5" s="3">
        <v>1394</v>
      </c>
      <c r="C5" s="3" t="s">
        <v>41</v>
      </c>
      <c r="D5" s="3">
        <v>2014</v>
      </c>
      <c r="E5" s="3">
        <v>1</v>
      </c>
      <c r="F5" s="3">
        <v>0</v>
      </c>
      <c r="G5" s="3">
        <v>0</v>
      </c>
      <c r="H5" s="3">
        <v>1</v>
      </c>
      <c r="I5" s="3">
        <v>1</v>
      </c>
      <c r="J5" s="3">
        <v>0</v>
      </c>
      <c r="K5" s="3">
        <v>0</v>
      </c>
      <c r="L5" s="3">
        <v>0</v>
      </c>
      <c r="M5" s="3">
        <v>0</v>
      </c>
      <c r="N5" s="3">
        <v>0</v>
      </c>
      <c r="O5" s="3">
        <v>0</v>
      </c>
      <c r="P5" s="3">
        <v>0</v>
      </c>
      <c r="Q5" s="3">
        <v>0</v>
      </c>
      <c r="R5" s="3">
        <v>0</v>
      </c>
      <c r="S5" s="3">
        <v>0</v>
      </c>
      <c r="T5" s="3">
        <v>0</v>
      </c>
      <c r="U5" s="3">
        <v>0</v>
      </c>
      <c r="V5" s="3">
        <v>0</v>
      </c>
      <c r="W5" s="3">
        <v>0</v>
      </c>
      <c r="X5" s="3">
        <v>0</v>
      </c>
      <c r="Y5" s="3">
        <v>0</v>
      </c>
      <c r="Z5" s="3">
        <v>1</v>
      </c>
      <c r="AA5" s="3">
        <v>0</v>
      </c>
      <c r="AB5" s="3">
        <v>0</v>
      </c>
      <c r="AC5" s="3">
        <v>0</v>
      </c>
      <c r="AD5" s="3">
        <v>0</v>
      </c>
      <c r="AE5" s="3">
        <v>0</v>
      </c>
    </row>
    <row r="6" spans="1:31" x14ac:dyDescent="0.35">
      <c r="A6">
        <v>5</v>
      </c>
      <c r="B6">
        <v>489</v>
      </c>
      <c r="C6" t="s">
        <v>43</v>
      </c>
      <c r="D6">
        <v>2016</v>
      </c>
      <c r="E6">
        <v>0</v>
      </c>
      <c r="F6">
        <v>0</v>
      </c>
      <c r="G6">
        <v>0</v>
      </c>
      <c r="H6">
        <v>1</v>
      </c>
      <c r="I6">
        <v>0</v>
      </c>
      <c r="J6">
        <v>0</v>
      </c>
      <c r="K6">
        <v>1</v>
      </c>
      <c r="L6">
        <v>0</v>
      </c>
      <c r="M6">
        <v>0</v>
      </c>
      <c r="N6" s="3">
        <v>0</v>
      </c>
      <c r="O6" s="3">
        <v>0</v>
      </c>
      <c r="P6" s="3">
        <v>0</v>
      </c>
      <c r="Q6" s="3">
        <v>0</v>
      </c>
      <c r="R6" s="3">
        <v>0</v>
      </c>
      <c r="S6" s="3">
        <v>0</v>
      </c>
      <c r="T6" s="3">
        <v>0</v>
      </c>
      <c r="U6" s="3">
        <v>0</v>
      </c>
      <c r="V6" s="3">
        <v>0</v>
      </c>
      <c r="W6" s="3">
        <v>0</v>
      </c>
      <c r="X6" s="3">
        <v>0</v>
      </c>
      <c r="Y6" s="3">
        <v>0</v>
      </c>
      <c r="Z6" s="3">
        <v>0</v>
      </c>
      <c r="AA6" s="3">
        <v>0</v>
      </c>
      <c r="AB6" s="3">
        <v>1</v>
      </c>
      <c r="AC6" s="3">
        <v>0</v>
      </c>
      <c r="AD6" s="3">
        <v>0</v>
      </c>
      <c r="AE6" s="3">
        <v>1</v>
      </c>
    </row>
    <row r="7" spans="1:31" x14ac:dyDescent="0.35">
      <c r="A7" s="3">
        <v>6</v>
      </c>
      <c r="B7" s="3">
        <v>488</v>
      </c>
      <c r="C7" s="3" t="s">
        <v>45</v>
      </c>
      <c r="D7" s="3">
        <v>2016</v>
      </c>
      <c r="E7" s="3">
        <v>1</v>
      </c>
      <c r="F7" s="3">
        <v>0</v>
      </c>
      <c r="G7" s="3">
        <v>0</v>
      </c>
      <c r="H7" s="3">
        <v>1</v>
      </c>
      <c r="I7" s="3">
        <v>1</v>
      </c>
      <c r="J7" s="3">
        <v>0</v>
      </c>
      <c r="K7" s="3">
        <v>0</v>
      </c>
      <c r="L7" s="3">
        <v>0</v>
      </c>
      <c r="M7" s="3">
        <v>0</v>
      </c>
      <c r="N7" s="3">
        <v>0</v>
      </c>
      <c r="O7" s="3">
        <v>0</v>
      </c>
      <c r="P7" s="3">
        <v>0</v>
      </c>
      <c r="Q7" s="3">
        <v>0</v>
      </c>
      <c r="R7" s="3">
        <v>0</v>
      </c>
      <c r="S7" s="3">
        <v>0</v>
      </c>
      <c r="T7" s="3">
        <v>0</v>
      </c>
      <c r="U7" s="3">
        <v>0</v>
      </c>
      <c r="V7" s="3">
        <v>0</v>
      </c>
      <c r="W7" s="3">
        <v>0</v>
      </c>
      <c r="X7" s="3">
        <v>0</v>
      </c>
      <c r="Y7" s="3">
        <v>0</v>
      </c>
      <c r="Z7" s="3">
        <v>1</v>
      </c>
      <c r="AA7" s="3">
        <v>0</v>
      </c>
      <c r="AB7" s="3">
        <v>0</v>
      </c>
      <c r="AC7" s="3">
        <v>0</v>
      </c>
      <c r="AD7" s="3">
        <v>0</v>
      </c>
      <c r="AE7" s="3">
        <v>0</v>
      </c>
    </row>
    <row r="8" spans="1:31" x14ac:dyDescent="0.35">
      <c r="A8">
        <v>7</v>
      </c>
      <c r="B8">
        <v>400</v>
      </c>
      <c r="C8" t="s">
        <v>47</v>
      </c>
      <c r="D8">
        <v>2017</v>
      </c>
      <c r="E8">
        <v>0</v>
      </c>
      <c r="F8">
        <v>0</v>
      </c>
      <c r="G8">
        <v>0</v>
      </c>
      <c r="H8">
        <v>1</v>
      </c>
      <c r="I8">
        <v>0</v>
      </c>
      <c r="J8">
        <v>0</v>
      </c>
      <c r="K8">
        <v>0</v>
      </c>
      <c r="L8">
        <v>1</v>
      </c>
      <c r="M8">
        <v>0</v>
      </c>
      <c r="N8" s="3">
        <v>0</v>
      </c>
      <c r="O8" s="3">
        <v>0</v>
      </c>
      <c r="P8" s="3">
        <v>0</v>
      </c>
      <c r="Q8" s="3">
        <v>0</v>
      </c>
      <c r="R8" s="3">
        <v>0</v>
      </c>
      <c r="S8" s="3">
        <v>0</v>
      </c>
      <c r="T8" s="3">
        <v>0</v>
      </c>
      <c r="U8" s="3">
        <v>0</v>
      </c>
      <c r="V8" s="3">
        <v>0</v>
      </c>
      <c r="W8" s="3">
        <v>0</v>
      </c>
      <c r="X8" s="3">
        <v>0</v>
      </c>
      <c r="Y8" s="3">
        <v>0</v>
      </c>
      <c r="Z8" s="3">
        <v>0</v>
      </c>
      <c r="AA8" s="3">
        <v>0</v>
      </c>
      <c r="AB8" s="3">
        <v>0</v>
      </c>
      <c r="AC8" s="3">
        <v>1</v>
      </c>
      <c r="AD8" s="3">
        <v>0</v>
      </c>
      <c r="AE8" s="3">
        <v>0</v>
      </c>
    </row>
    <row r="9" spans="1:31" x14ac:dyDescent="0.35">
      <c r="A9" s="3">
        <v>8</v>
      </c>
      <c r="B9" s="3">
        <v>395</v>
      </c>
      <c r="C9" s="3" t="s">
        <v>49</v>
      </c>
      <c r="D9" s="3">
        <v>2017</v>
      </c>
      <c r="E9" s="3">
        <v>1</v>
      </c>
      <c r="F9" s="3">
        <v>0</v>
      </c>
      <c r="G9" s="3">
        <v>0</v>
      </c>
      <c r="H9" s="3">
        <v>1</v>
      </c>
      <c r="I9" s="3">
        <v>0</v>
      </c>
      <c r="J9" s="3">
        <v>0</v>
      </c>
      <c r="K9" s="3">
        <v>0</v>
      </c>
      <c r="L9" s="3">
        <v>1</v>
      </c>
      <c r="M9" s="3">
        <v>0</v>
      </c>
      <c r="N9" s="3">
        <v>0</v>
      </c>
      <c r="O9" s="3">
        <v>0</v>
      </c>
      <c r="P9" s="3">
        <v>0</v>
      </c>
      <c r="Q9" s="3">
        <v>0</v>
      </c>
      <c r="R9" s="3">
        <v>0</v>
      </c>
      <c r="S9" s="3">
        <v>0</v>
      </c>
      <c r="T9" s="3">
        <v>0</v>
      </c>
      <c r="U9" s="3">
        <v>0</v>
      </c>
      <c r="V9" s="3">
        <v>0</v>
      </c>
      <c r="W9" s="3">
        <v>0</v>
      </c>
      <c r="X9" s="3">
        <v>0</v>
      </c>
      <c r="Y9" s="3">
        <v>0</v>
      </c>
      <c r="Z9" s="3">
        <v>0</v>
      </c>
      <c r="AA9" s="3">
        <v>0</v>
      </c>
      <c r="AB9" s="3">
        <v>0</v>
      </c>
      <c r="AC9" s="3">
        <v>1</v>
      </c>
      <c r="AD9" s="3">
        <v>0</v>
      </c>
      <c r="AE9" s="3">
        <v>0</v>
      </c>
    </row>
    <row r="10" spans="1:31" x14ac:dyDescent="0.35">
      <c r="A10">
        <v>9</v>
      </c>
      <c r="B10">
        <v>352</v>
      </c>
      <c r="C10" t="s">
        <v>51</v>
      </c>
      <c r="D10">
        <v>2018</v>
      </c>
      <c r="E10">
        <v>0</v>
      </c>
      <c r="F10">
        <v>1</v>
      </c>
      <c r="G10">
        <v>0</v>
      </c>
      <c r="H10">
        <v>0</v>
      </c>
      <c r="I10">
        <v>0</v>
      </c>
      <c r="J10">
        <v>0</v>
      </c>
      <c r="K10">
        <v>0</v>
      </c>
      <c r="L10">
        <v>1</v>
      </c>
      <c r="M10">
        <v>0</v>
      </c>
      <c r="N10" s="3">
        <v>0</v>
      </c>
      <c r="O10" s="3">
        <v>0</v>
      </c>
      <c r="P10" s="3">
        <v>0</v>
      </c>
      <c r="Q10" s="3">
        <v>1</v>
      </c>
      <c r="R10" s="3">
        <v>0</v>
      </c>
      <c r="S10" s="3">
        <v>0</v>
      </c>
      <c r="T10" s="3">
        <v>0</v>
      </c>
      <c r="U10" s="3">
        <v>0</v>
      </c>
      <c r="V10" s="3">
        <v>0</v>
      </c>
      <c r="W10" s="3">
        <v>0</v>
      </c>
      <c r="X10" s="3">
        <v>0</v>
      </c>
      <c r="Y10" s="3">
        <v>0</v>
      </c>
      <c r="Z10" s="3">
        <v>0</v>
      </c>
      <c r="AA10" s="3">
        <v>0</v>
      </c>
      <c r="AB10" s="3">
        <v>0</v>
      </c>
      <c r="AC10" s="3">
        <v>0</v>
      </c>
      <c r="AD10" s="3">
        <v>0</v>
      </c>
      <c r="AE10" s="3">
        <v>0</v>
      </c>
    </row>
    <row r="11" spans="1:31" x14ac:dyDescent="0.35">
      <c r="A11" s="3">
        <v>10</v>
      </c>
      <c r="B11" s="3">
        <v>341</v>
      </c>
      <c r="C11" s="3" t="s">
        <v>53</v>
      </c>
      <c r="D11" s="3">
        <v>2018</v>
      </c>
      <c r="E11" s="3">
        <v>1</v>
      </c>
      <c r="F11" s="3">
        <v>0</v>
      </c>
      <c r="G11" s="3">
        <v>1</v>
      </c>
      <c r="H11" s="3">
        <v>0</v>
      </c>
      <c r="I11" s="3">
        <v>0</v>
      </c>
      <c r="J11" s="3">
        <v>1</v>
      </c>
      <c r="K11" s="3">
        <v>0</v>
      </c>
      <c r="L11" s="3">
        <v>0</v>
      </c>
      <c r="M11" s="3">
        <v>0</v>
      </c>
      <c r="N11" s="3">
        <v>0</v>
      </c>
      <c r="O11" s="3">
        <v>0</v>
      </c>
      <c r="P11" s="3">
        <v>0</v>
      </c>
      <c r="Q11" s="3">
        <v>0</v>
      </c>
      <c r="R11" s="3">
        <v>0</v>
      </c>
      <c r="S11" s="3">
        <v>0</v>
      </c>
      <c r="T11" s="3">
        <v>0</v>
      </c>
      <c r="U11" s="3">
        <v>1</v>
      </c>
      <c r="V11" s="3">
        <v>0</v>
      </c>
      <c r="W11" s="3">
        <v>0</v>
      </c>
      <c r="X11" s="3">
        <v>0</v>
      </c>
      <c r="Y11" s="3">
        <v>1</v>
      </c>
      <c r="Z11" s="3">
        <v>0</v>
      </c>
      <c r="AA11" s="3">
        <v>0</v>
      </c>
      <c r="AB11" s="3">
        <v>0</v>
      </c>
      <c r="AC11" s="3">
        <v>0</v>
      </c>
      <c r="AD11" s="3">
        <v>0</v>
      </c>
      <c r="AE11" s="3">
        <v>0</v>
      </c>
    </row>
    <row r="12" spans="1:31" x14ac:dyDescent="0.35">
      <c r="A12">
        <v>11</v>
      </c>
      <c r="B12">
        <v>283</v>
      </c>
      <c r="C12" t="s">
        <v>55</v>
      </c>
      <c r="D12">
        <v>2019</v>
      </c>
      <c r="E12">
        <v>0</v>
      </c>
      <c r="F12">
        <v>0</v>
      </c>
      <c r="G12">
        <v>1</v>
      </c>
      <c r="H12">
        <v>0</v>
      </c>
      <c r="I12">
        <v>1</v>
      </c>
      <c r="J12">
        <v>0</v>
      </c>
      <c r="K12">
        <v>0</v>
      </c>
      <c r="L12">
        <v>0</v>
      </c>
      <c r="M12">
        <v>0</v>
      </c>
      <c r="N12" s="3">
        <v>0</v>
      </c>
      <c r="O12" s="3">
        <v>0</v>
      </c>
      <c r="P12" s="3">
        <v>0</v>
      </c>
      <c r="Q12" s="3">
        <v>0</v>
      </c>
      <c r="R12" s="3">
        <v>0</v>
      </c>
      <c r="S12" s="3">
        <v>0</v>
      </c>
      <c r="T12" s="3">
        <v>1</v>
      </c>
      <c r="U12" s="3">
        <v>0</v>
      </c>
      <c r="V12" s="3">
        <v>0</v>
      </c>
      <c r="W12" s="3">
        <v>0</v>
      </c>
      <c r="X12" s="3">
        <v>0</v>
      </c>
      <c r="Y12" s="3">
        <v>0</v>
      </c>
      <c r="Z12" s="3">
        <v>0</v>
      </c>
      <c r="AA12" s="3">
        <v>0</v>
      </c>
      <c r="AB12" s="3">
        <v>0</v>
      </c>
      <c r="AC12" s="3">
        <v>0</v>
      </c>
      <c r="AD12" s="3">
        <v>0</v>
      </c>
      <c r="AE12" s="3">
        <v>0</v>
      </c>
    </row>
    <row r="13" spans="1:31" x14ac:dyDescent="0.35">
      <c r="A13" s="3">
        <v>12</v>
      </c>
      <c r="B13" s="3">
        <v>329</v>
      </c>
      <c r="C13" s="3" t="s">
        <v>57</v>
      </c>
      <c r="D13" s="3">
        <v>2019</v>
      </c>
      <c r="E13" s="3">
        <v>1</v>
      </c>
      <c r="F13" s="3">
        <v>0</v>
      </c>
      <c r="G13" s="3">
        <v>0</v>
      </c>
      <c r="H13" s="3">
        <v>1</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1</v>
      </c>
      <c r="AC13" s="3">
        <v>0</v>
      </c>
      <c r="AD13" s="3">
        <v>0</v>
      </c>
      <c r="AE13" s="3">
        <v>1</v>
      </c>
    </row>
    <row r="14" spans="1:31" x14ac:dyDescent="0.35">
      <c r="A14">
        <v>13</v>
      </c>
      <c r="B14">
        <v>231</v>
      </c>
      <c r="C14" t="s">
        <v>59</v>
      </c>
      <c r="D14">
        <v>2020</v>
      </c>
      <c r="E14">
        <v>0</v>
      </c>
      <c r="F14">
        <v>0</v>
      </c>
      <c r="G14">
        <v>1</v>
      </c>
      <c r="H14">
        <v>0</v>
      </c>
      <c r="I14">
        <v>1</v>
      </c>
      <c r="J14">
        <v>0</v>
      </c>
      <c r="K14">
        <v>0</v>
      </c>
      <c r="L14">
        <v>0</v>
      </c>
      <c r="M14">
        <v>0</v>
      </c>
      <c r="N14" s="3">
        <v>0</v>
      </c>
      <c r="O14" s="3">
        <v>0</v>
      </c>
      <c r="P14" s="3">
        <v>0</v>
      </c>
      <c r="Q14" s="3">
        <v>0</v>
      </c>
      <c r="R14" s="3">
        <v>0</v>
      </c>
      <c r="S14" s="3">
        <v>0</v>
      </c>
      <c r="T14" s="3">
        <v>1</v>
      </c>
      <c r="U14" s="3">
        <v>0</v>
      </c>
      <c r="V14" s="3">
        <v>0</v>
      </c>
      <c r="W14" s="3">
        <v>0</v>
      </c>
      <c r="X14" s="3">
        <v>0</v>
      </c>
      <c r="Y14" s="3">
        <v>0</v>
      </c>
      <c r="Z14" s="3">
        <v>0</v>
      </c>
      <c r="AA14" s="3">
        <v>0</v>
      </c>
      <c r="AB14" s="3">
        <v>0</v>
      </c>
      <c r="AC14" s="3">
        <v>0</v>
      </c>
      <c r="AD14" s="3">
        <v>0</v>
      </c>
      <c r="AE14" s="3">
        <v>0</v>
      </c>
    </row>
    <row r="15" spans="1:31" x14ac:dyDescent="0.35">
      <c r="A15">
        <v>14</v>
      </c>
      <c r="B15">
        <v>240</v>
      </c>
      <c r="C15" t="s">
        <v>61</v>
      </c>
      <c r="D15">
        <v>2020</v>
      </c>
      <c r="E15">
        <v>0</v>
      </c>
      <c r="F15">
        <v>0</v>
      </c>
      <c r="G15">
        <v>1</v>
      </c>
      <c r="H15">
        <v>0</v>
      </c>
      <c r="I15">
        <v>0</v>
      </c>
      <c r="J15">
        <v>0</v>
      </c>
      <c r="K15">
        <v>1</v>
      </c>
      <c r="L15">
        <v>0</v>
      </c>
      <c r="M15">
        <v>0</v>
      </c>
      <c r="N15" s="3">
        <v>0</v>
      </c>
      <c r="O15" s="3">
        <v>0</v>
      </c>
      <c r="P15" s="3">
        <v>0</v>
      </c>
      <c r="Q15" s="3">
        <v>0</v>
      </c>
      <c r="R15" s="3">
        <v>0</v>
      </c>
      <c r="S15" s="3">
        <v>0</v>
      </c>
      <c r="T15" s="3">
        <v>0</v>
      </c>
      <c r="U15" s="3">
        <v>0</v>
      </c>
      <c r="V15" s="3">
        <v>1</v>
      </c>
      <c r="W15" s="3">
        <v>0</v>
      </c>
      <c r="X15" s="3">
        <v>0</v>
      </c>
      <c r="Y15" s="3">
        <v>1</v>
      </c>
      <c r="Z15" s="3">
        <v>0</v>
      </c>
      <c r="AA15" s="3">
        <v>0</v>
      </c>
      <c r="AB15" s="3">
        <v>0</v>
      </c>
      <c r="AC15" s="3">
        <v>0</v>
      </c>
      <c r="AD15" s="3">
        <v>0</v>
      </c>
      <c r="AE15" s="3">
        <v>0</v>
      </c>
    </row>
    <row r="16" spans="1:31" x14ac:dyDescent="0.35">
      <c r="A16" s="3">
        <v>15</v>
      </c>
      <c r="B16" s="3">
        <v>227</v>
      </c>
      <c r="C16" s="3" t="s">
        <v>63</v>
      </c>
      <c r="D16" s="3">
        <v>2020</v>
      </c>
      <c r="E16" s="3">
        <v>1</v>
      </c>
      <c r="F16" s="3">
        <v>1</v>
      </c>
      <c r="G16" s="3">
        <v>0</v>
      </c>
      <c r="H16" s="3">
        <v>0</v>
      </c>
      <c r="I16" s="3">
        <v>0</v>
      </c>
      <c r="J16" s="3">
        <v>0</v>
      </c>
      <c r="K16" s="3">
        <v>0</v>
      </c>
      <c r="L16" s="3">
        <v>1</v>
      </c>
      <c r="M16" s="3">
        <v>0</v>
      </c>
      <c r="N16" s="3">
        <v>0</v>
      </c>
      <c r="O16" s="3">
        <v>0</v>
      </c>
      <c r="P16" s="3">
        <v>0</v>
      </c>
      <c r="Q16" s="3">
        <v>1</v>
      </c>
      <c r="R16" s="3">
        <v>0</v>
      </c>
      <c r="S16" s="3">
        <v>0</v>
      </c>
      <c r="T16" s="3">
        <v>0</v>
      </c>
      <c r="U16" s="3">
        <v>0</v>
      </c>
      <c r="V16" s="3">
        <v>0</v>
      </c>
      <c r="W16" s="3">
        <v>0</v>
      </c>
      <c r="X16" s="3">
        <v>0</v>
      </c>
      <c r="Y16" s="3">
        <v>0</v>
      </c>
      <c r="Z16" s="3">
        <v>0</v>
      </c>
      <c r="AA16" s="3">
        <v>0</v>
      </c>
      <c r="AB16" s="3">
        <v>0</v>
      </c>
      <c r="AC16" s="3">
        <v>0</v>
      </c>
      <c r="AD16" s="3">
        <v>0</v>
      </c>
      <c r="AE16" s="3">
        <v>0</v>
      </c>
    </row>
    <row r="17" spans="1:31" x14ac:dyDescent="0.35">
      <c r="A17" s="3">
        <v>16</v>
      </c>
      <c r="B17" s="3">
        <v>167</v>
      </c>
      <c r="C17" s="3" t="s">
        <v>65</v>
      </c>
      <c r="D17" s="3">
        <v>2021</v>
      </c>
      <c r="E17" s="3">
        <v>1</v>
      </c>
      <c r="F17" s="3">
        <v>0</v>
      </c>
      <c r="G17" s="3">
        <v>1</v>
      </c>
      <c r="H17" s="3">
        <v>0</v>
      </c>
      <c r="I17" s="3">
        <v>0</v>
      </c>
      <c r="J17" s="3">
        <v>0</v>
      </c>
      <c r="K17" s="3">
        <v>0</v>
      </c>
      <c r="L17" s="3">
        <v>0</v>
      </c>
      <c r="M17" s="3">
        <v>1</v>
      </c>
      <c r="N17" s="3">
        <v>0</v>
      </c>
      <c r="O17" s="3">
        <v>0</v>
      </c>
      <c r="P17" s="3">
        <v>0</v>
      </c>
      <c r="Q17" s="3">
        <v>0</v>
      </c>
      <c r="R17" s="3">
        <v>0</v>
      </c>
      <c r="S17" s="3">
        <v>0</v>
      </c>
      <c r="T17" s="3">
        <v>0</v>
      </c>
      <c r="U17" s="3">
        <v>0</v>
      </c>
      <c r="V17" s="3">
        <v>0</v>
      </c>
      <c r="W17" s="3">
        <v>0</v>
      </c>
      <c r="X17" s="3">
        <v>1</v>
      </c>
      <c r="Y17" s="3">
        <v>0</v>
      </c>
      <c r="Z17" s="3">
        <v>0</v>
      </c>
      <c r="AA17" s="3">
        <v>0</v>
      </c>
      <c r="AB17" s="3">
        <v>0</v>
      </c>
      <c r="AC17" s="3">
        <v>0</v>
      </c>
      <c r="AD17" s="3">
        <v>0</v>
      </c>
      <c r="AE17" s="3">
        <v>0</v>
      </c>
    </row>
    <row r="18" spans="1:31" x14ac:dyDescent="0.35">
      <c r="A18">
        <v>17</v>
      </c>
      <c r="B18">
        <v>25</v>
      </c>
      <c r="C18" t="s">
        <v>67</v>
      </c>
      <c r="D18">
        <v>2022</v>
      </c>
      <c r="E18">
        <v>0</v>
      </c>
      <c r="F18">
        <v>1</v>
      </c>
      <c r="G18">
        <v>0</v>
      </c>
      <c r="H18">
        <v>0</v>
      </c>
      <c r="I18">
        <v>1</v>
      </c>
      <c r="J18">
        <v>0</v>
      </c>
      <c r="K18">
        <v>0</v>
      </c>
      <c r="L18">
        <v>0</v>
      </c>
      <c r="M18">
        <v>0</v>
      </c>
      <c r="N18" s="3">
        <v>1</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row>
    <row r="19" spans="1:31" x14ac:dyDescent="0.35">
      <c r="A19">
        <v>18</v>
      </c>
      <c r="B19">
        <v>84</v>
      </c>
      <c r="C19" t="s">
        <v>69</v>
      </c>
      <c r="D19">
        <v>2022</v>
      </c>
      <c r="E19">
        <v>0</v>
      </c>
      <c r="F19">
        <v>0</v>
      </c>
      <c r="G19">
        <v>1</v>
      </c>
      <c r="H19">
        <v>0</v>
      </c>
      <c r="I19">
        <v>1</v>
      </c>
      <c r="J19">
        <v>0</v>
      </c>
      <c r="K19">
        <v>0</v>
      </c>
      <c r="L19">
        <v>0</v>
      </c>
      <c r="M19">
        <v>0</v>
      </c>
      <c r="N19" s="3">
        <v>0</v>
      </c>
      <c r="O19" s="3">
        <v>0</v>
      </c>
      <c r="P19" s="3">
        <v>0</v>
      </c>
      <c r="Q19" s="3">
        <v>0</v>
      </c>
      <c r="R19" s="3">
        <v>0</v>
      </c>
      <c r="S19" s="3">
        <v>0</v>
      </c>
      <c r="T19" s="3">
        <v>1</v>
      </c>
      <c r="U19" s="3">
        <v>0</v>
      </c>
      <c r="V19" s="3">
        <v>0</v>
      </c>
      <c r="W19" s="3">
        <v>0</v>
      </c>
      <c r="X19" s="3">
        <v>0</v>
      </c>
      <c r="Y19" s="3">
        <v>0</v>
      </c>
      <c r="Z19" s="3">
        <v>0</v>
      </c>
      <c r="AA19" s="3">
        <v>0</v>
      </c>
      <c r="AB19" s="3">
        <v>0</v>
      </c>
      <c r="AC19" s="3">
        <v>0</v>
      </c>
      <c r="AD19" s="3">
        <v>0</v>
      </c>
      <c r="AE19" s="3">
        <v>0</v>
      </c>
    </row>
    <row r="20" spans="1:31" x14ac:dyDescent="0.35">
      <c r="A20">
        <v>19</v>
      </c>
      <c r="B20">
        <v>7</v>
      </c>
      <c r="C20" t="s">
        <v>71</v>
      </c>
      <c r="D20">
        <v>2022</v>
      </c>
      <c r="E20">
        <v>0</v>
      </c>
      <c r="F20">
        <v>0</v>
      </c>
      <c r="G20">
        <v>0</v>
      </c>
      <c r="H20">
        <v>1</v>
      </c>
      <c r="I20">
        <v>0</v>
      </c>
      <c r="J20">
        <v>1</v>
      </c>
      <c r="K20">
        <v>0</v>
      </c>
      <c r="L20">
        <v>0</v>
      </c>
      <c r="M20">
        <v>0</v>
      </c>
      <c r="N20" s="3">
        <v>0</v>
      </c>
      <c r="O20" s="3">
        <v>0</v>
      </c>
      <c r="P20" s="3">
        <v>0</v>
      </c>
      <c r="Q20" s="3">
        <v>0</v>
      </c>
      <c r="R20" s="3">
        <v>0</v>
      </c>
      <c r="S20" s="3">
        <v>0</v>
      </c>
      <c r="T20" s="3">
        <v>0</v>
      </c>
      <c r="U20" s="3">
        <v>0</v>
      </c>
      <c r="V20" s="3">
        <v>0</v>
      </c>
      <c r="W20" s="3">
        <v>0</v>
      </c>
      <c r="X20" s="3">
        <v>0</v>
      </c>
      <c r="Y20" s="3">
        <v>0</v>
      </c>
      <c r="Z20" s="3">
        <v>0</v>
      </c>
      <c r="AA20" s="3">
        <v>1</v>
      </c>
      <c r="AB20" s="3">
        <v>0</v>
      </c>
      <c r="AC20" s="3">
        <v>0</v>
      </c>
      <c r="AD20" s="3">
        <v>0</v>
      </c>
      <c r="AE20" s="3">
        <v>1</v>
      </c>
    </row>
    <row r="21" spans="1:31" x14ac:dyDescent="0.35">
      <c r="A21" s="3">
        <v>20</v>
      </c>
      <c r="B21" s="3">
        <v>1440</v>
      </c>
      <c r="C21" s="3" t="s">
        <v>73</v>
      </c>
      <c r="D21" s="3">
        <v>2022</v>
      </c>
      <c r="E21" s="3">
        <v>1</v>
      </c>
      <c r="F21" s="3">
        <v>0</v>
      </c>
      <c r="G21" s="3">
        <v>0</v>
      </c>
      <c r="H21" s="3">
        <v>1</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1</v>
      </c>
      <c r="AC21" s="3">
        <v>0</v>
      </c>
      <c r="AD21" s="3">
        <v>0</v>
      </c>
      <c r="AE21"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2DAAB-C16E-44C9-AF4C-18A58881E796}">
  <dimension ref="A1:G128"/>
  <sheetViews>
    <sheetView topLeftCell="A123" workbookViewId="0">
      <selection activeCell="C140" sqref="C140"/>
    </sheetView>
  </sheetViews>
  <sheetFormatPr defaultRowHeight="14.5" x14ac:dyDescent="0.35"/>
  <cols>
    <col min="1" max="3" width="16.26953125" customWidth="1"/>
    <col min="4" max="4" width="127.1796875" style="1" customWidth="1"/>
    <col min="5" max="7" width="16.26953125" customWidth="1"/>
  </cols>
  <sheetData>
    <row r="1" spans="1:7" x14ac:dyDescent="0.35">
      <c r="A1" t="s">
        <v>99</v>
      </c>
      <c r="B1" t="s">
        <v>97</v>
      </c>
      <c r="C1" t="s">
        <v>97</v>
      </c>
      <c r="D1" s="1" t="s">
        <v>100</v>
      </c>
      <c r="E1" t="s">
        <v>101</v>
      </c>
      <c r="F1" t="s">
        <v>102</v>
      </c>
      <c r="G1" t="s">
        <v>103</v>
      </c>
    </row>
    <row r="2" spans="1:7" ht="43.5" x14ac:dyDescent="0.35">
      <c r="A2" t="s">
        <v>104</v>
      </c>
      <c r="B2">
        <v>2021</v>
      </c>
      <c r="C2" t="s">
        <v>105</v>
      </c>
      <c r="D2" s="1" t="s">
        <v>106</v>
      </c>
      <c r="E2">
        <v>0</v>
      </c>
      <c r="F2" t="s">
        <v>107</v>
      </c>
    </row>
    <row r="3" spans="1:7" ht="58" x14ac:dyDescent="0.35">
      <c r="A3" t="s">
        <v>108</v>
      </c>
      <c r="B3">
        <v>2021</v>
      </c>
      <c r="C3" t="s">
        <v>105</v>
      </c>
      <c r="D3" s="1" t="s">
        <v>109</v>
      </c>
      <c r="E3">
        <v>0</v>
      </c>
      <c r="F3" t="s">
        <v>107</v>
      </c>
    </row>
    <row r="4" spans="1:7" ht="58" x14ac:dyDescent="0.35">
      <c r="A4" t="s">
        <v>110</v>
      </c>
      <c r="B4">
        <v>2021</v>
      </c>
      <c r="C4" t="s">
        <v>105</v>
      </c>
      <c r="D4" s="1" t="s">
        <v>111</v>
      </c>
      <c r="E4">
        <v>0</v>
      </c>
      <c r="F4" t="s">
        <v>107</v>
      </c>
    </row>
    <row r="5" spans="1:7" ht="72.5" x14ac:dyDescent="0.35">
      <c r="A5" t="s">
        <v>112</v>
      </c>
      <c r="B5">
        <v>2020</v>
      </c>
      <c r="C5" t="s">
        <v>113</v>
      </c>
      <c r="D5" s="1" t="s">
        <v>114</v>
      </c>
      <c r="E5">
        <v>0</v>
      </c>
      <c r="F5" t="s">
        <v>107</v>
      </c>
    </row>
    <row r="6" spans="1:7" ht="72.5" x14ac:dyDescent="0.35">
      <c r="A6" t="s">
        <v>115</v>
      </c>
      <c r="B6">
        <v>2020</v>
      </c>
      <c r="C6" t="s">
        <v>113</v>
      </c>
      <c r="D6" s="1" t="s">
        <v>116</v>
      </c>
      <c r="E6">
        <v>0</v>
      </c>
      <c r="F6" t="s">
        <v>107</v>
      </c>
    </row>
    <row r="7" spans="1:7" ht="43.5" x14ac:dyDescent="0.35">
      <c r="A7" t="s">
        <v>117</v>
      </c>
      <c r="B7">
        <v>2020</v>
      </c>
      <c r="C7" t="s">
        <v>113</v>
      </c>
      <c r="D7" s="1" t="s">
        <v>118</v>
      </c>
      <c r="E7">
        <v>0</v>
      </c>
      <c r="F7" t="s">
        <v>107</v>
      </c>
      <c r="G7" t="s">
        <v>119</v>
      </c>
    </row>
    <row r="8" spans="1:7" ht="58" x14ac:dyDescent="0.35">
      <c r="A8" t="s">
        <v>120</v>
      </c>
      <c r="B8">
        <v>2020</v>
      </c>
      <c r="C8" t="s">
        <v>113</v>
      </c>
      <c r="D8" s="1" t="s">
        <v>121</v>
      </c>
      <c r="E8">
        <v>0</v>
      </c>
      <c r="F8" t="s">
        <v>107</v>
      </c>
    </row>
    <row r="9" spans="1:7" ht="58" x14ac:dyDescent="0.35">
      <c r="A9" t="s">
        <v>122</v>
      </c>
      <c r="B9">
        <v>2020</v>
      </c>
      <c r="C9" t="s">
        <v>113</v>
      </c>
      <c r="D9" s="1" t="s">
        <v>123</v>
      </c>
      <c r="E9">
        <v>0</v>
      </c>
      <c r="F9" t="s">
        <v>107</v>
      </c>
    </row>
    <row r="10" spans="1:7" ht="43.5" x14ac:dyDescent="0.35">
      <c r="A10" t="s">
        <v>124</v>
      </c>
      <c r="B10">
        <v>2019</v>
      </c>
      <c r="C10" t="s">
        <v>125</v>
      </c>
      <c r="D10" s="1" t="s">
        <v>126</v>
      </c>
      <c r="E10">
        <v>0</v>
      </c>
      <c r="F10" t="s">
        <v>107</v>
      </c>
    </row>
    <row r="11" spans="1:7" ht="43.5" x14ac:dyDescent="0.35">
      <c r="A11" t="s">
        <v>127</v>
      </c>
      <c r="B11">
        <v>2019</v>
      </c>
      <c r="C11" t="s">
        <v>125</v>
      </c>
      <c r="D11" s="1" t="s">
        <v>128</v>
      </c>
      <c r="E11">
        <v>0</v>
      </c>
      <c r="F11" t="s">
        <v>107</v>
      </c>
    </row>
    <row r="12" spans="1:7" ht="58" x14ac:dyDescent="0.35">
      <c r="A12" t="s">
        <v>129</v>
      </c>
      <c r="B12">
        <v>2018</v>
      </c>
      <c r="C12" t="s">
        <v>130</v>
      </c>
      <c r="D12" s="1" t="s">
        <v>131</v>
      </c>
      <c r="E12">
        <v>0</v>
      </c>
      <c r="F12" t="s">
        <v>107</v>
      </c>
    </row>
    <row r="13" spans="1:7" ht="72.5" x14ac:dyDescent="0.35">
      <c r="A13" t="s">
        <v>132</v>
      </c>
      <c r="B13">
        <v>2018</v>
      </c>
      <c r="C13" t="s">
        <v>130</v>
      </c>
      <c r="D13" s="1" t="s">
        <v>133</v>
      </c>
      <c r="E13">
        <v>0</v>
      </c>
      <c r="F13" t="s">
        <v>107</v>
      </c>
    </row>
    <row r="14" spans="1:7" ht="58" x14ac:dyDescent="0.35">
      <c r="A14" t="s">
        <v>134</v>
      </c>
      <c r="B14">
        <v>2018</v>
      </c>
      <c r="C14" t="s">
        <v>130</v>
      </c>
      <c r="D14" s="1" t="s">
        <v>135</v>
      </c>
      <c r="E14">
        <v>0</v>
      </c>
      <c r="F14" t="s">
        <v>107</v>
      </c>
    </row>
    <row r="15" spans="1:7" ht="43.5" x14ac:dyDescent="0.35">
      <c r="A15" t="s">
        <v>136</v>
      </c>
      <c r="B15">
        <v>2018</v>
      </c>
      <c r="C15" t="s">
        <v>130</v>
      </c>
      <c r="D15" s="1" t="s">
        <v>137</v>
      </c>
      <c r="E15">
        <v>0</v>
      </c>
      <c r="F15" t="s">
        <v>107</v>
      </c>
    </row>
    <row r="16" spans="1:7" ht="43.5" x14ac:dyDescent="0.35">
      <c r="A16" t="s">
        <v>138</v>
      </c>
      <c r="B16">
        <v>2018</v>
      </c>
      <c r="C16" t="s">
        <v>130</v>
      </c>
      <c r="D16" s="1" t="s">
        <v>139</v>
      </c>
      <c r="E16">
        <v>0</v>
      </c>
      <c r="F16" t="s">
        <v>107</v>
      </c>
    </row>
    <row r="17" spans="1:6" ht="58" x14ac:dyDescent="0.35">
      <c r="A17" t="s">
        <v>140</v>
      </c>
      <c r="B17">
        <v>2018</v>
      </c>
      <c r="C17" t="s">
        <v>130</v>
      </c>
      <c r="D17" s="1" t="s">
        <v>141</v>
      </c>
      <c r="E17">
        <v>0</v>
      </c>
      <c r="F17" t="s">
        <v>107</v>
      </c>
    </row>
    <row r="18" spans="1:6" ht="58" x14ac:dyDescent="0.35">
      <c r="A18" t="s">
        <v>142</v>
      </c>
      <c r="B18">
        <v>2018</v>
      </c>
      <c r="C18" t="s">
        <v>130</v>
      </c>
      <c r="D18" s="1" t="s">
        <v>143</v>
      </c>
      <c r="E18">
        <v>0</v>
      </c>
      <c r="F18" t="s">
        <v>107</v>
      </c>
    </row>
    <row r="19" spans="1:6" ht="58" x14ac:dyDescent="0.35">
      <c r="A19" t="s">
        <v>144</v>
      </c>
      <c r="B19">
        <v>2018</v>
      </c>
      <c r="C19" t="s">
        <v>130</v>
      </c>
      <c r="D19" s="1" t="s">
        <v>145</v>
      </c>
      <c r="E19">
        <v>0</v>
      </c>
      <c r="F19" t="s">
        <v>107</v>
      </c>
    </row>
    <row r="20" spans="1:6" ht="43.5" x14ac:dyDescent="0.35">
      <c r="A20" t="s">
        <v>146</v>
      </c>
      <c r="B20">
        <v>2018</v>
      </c>
      <c r="C20" t="s">
        <v>130</v>
      </c>
      <c r="D20" s="1" t="s">
        <v>147</v>
      </c>
      <c r="E20">
        <v>0</v>
      </c>
      <c r="F20" t="s">
        <v>107</v>
      </c>
    </row>
    <row r="21" spans="1:6" ht="58" x14ac:dyDescent="0.35">
      <c r="A21" t="s">
        <v>148</v>
      </c>
      <c r="B21">
        <v>2017</v>
      </c>
      <c r="C21" t="s">
        <v>149</v>
      </c>
      <c r="D21" s="1" t="s">
        <v>150</v>
      </c>
      <c r="E21">
        <v>0</v>
      </c>
      <c r="F21" t="s">
        <v>107</v>
      </c>
    </row>
    <row r="22" spans="1:6" ht="58" x14ac:dyDescent="0.35">
      <c r="A22" t="s">
        <v>151</v>
      </c>
      <c r="B22">
        <v>2016</v>
      </c>
      <c r="C22" t="s">
        <v>152</v>
      </c>
      <c r="D22" s="1" t="s">
        <v>153</v>
      </c>
      <c r="E22">
        <v>0</v>
      </c>
      <c r="F22" t="s">
        <v>107</v>
      </c>
    </row>
    <row r="23" spans="1:6" ht="72.5" x14ac:dyDescent="0.35">
      <c r="A23" t="s">
        <v>142</v>
      </c>
      <c r="B23">
        <v>2016</v>
      </c>
      <c r="C23" t="s">
        <v>152</v>
      </c>
      <c r="D23" s="1" t="s">
        <v>154</v>
      </c>
      <c r="E23">
        <v>0</v>
      </c>
      <c r="F23" t="s">
        <v>107</v>
      </c>
    </row>
    <row r="24" spans="1:6" ht="43.5" x14ac:dyDescent="0.35">
      <c r="A24" t="s">
        <v>155</v>
      </c>
      <c r="B24">
        <v>2016</v>
      </c>
      <c r="C24" t="s">
        <v>152</v>
      </c>
      <c r="D24" s="1" t="s">
        <v>156</v>
      </c>
      <c r="E24">
        <v>0</v>
      </c>
      <c r="F24" t="s">
        <v>107</v>
      </c>
    </row>
    <row r="25" spans="1:6" ht="29" x14ac:dyDescent="0.35">
      <c r="A25" t="s">
        <v>157</v>
      </c>
      <c r="B25">
        <v>2016</v>
      </c>
      <c r="C25" t="s">
        <v>152</v>
      </c>
      <c r="D25" s="1" t="s">
        <v>158</v>
      </c>
      <c r="E25">
        <v>0</v>
      </c>
      <c r="F25" t="s">
        <v>107</v>
      </c>
    </row>
    <row r="26" spans="1:6" ht="58" x14ac:dyDescent="0.35">
      <c r="A26" t="s">
        <v>159</v>
      </c>
      <c r="B26">
        <v>2016</v>
      </c>
      <c r="C26" t="s">
        <v>152</v>
      </c>
      <c r="D26" s="1" t="s">
        <v>160</v>
      </c>
      <c r="E26">
        <v>0</v>
      </c>
      <c r="F26" t="s">
        <v>107</v>
      </c>
    </row>
    <row r="27" spans="1:6" ht="232" x14ac:dyDescent="0.35">
      <c r="A27" t="s">
        <v>161</v>
      </c>
      <c r="B27" t="s">
        <v>162</v>
      </c>
      <c r="C27" t="s">
        <v>163</v>
      </c>
      <c r="D27" s="1" t="s">
        <v>164</v>
      </c>
      <c r="E27">
        <v>0</v>
      </c>
      <c r="F27" t="s">
        <v>107</v>
      </c>
    </row>
    <row r="28" spans="1:6" ht="58" x14ac:dyDescent="0.35">
      <c r="A28" t="s">
        <v>165</v>
      </c>
      <c r="B28">
        <v>2015</v>
      </c>
      <c r="C28" t="s">
        <v>163</v>
      </c>
      <c r="D28" s="1" t="s">
        <v>166</v>
      </c>
      <c r="E28">
        <v>0</v>
      </c>
      <c r="F28" t="s">
        <v>107</v>
      </c>
    </row>
    <row r="29" spans="1:6" ht="43.5" x14ac:dyDescent="0.35">
      <c r="A29" t="s">
        <v>167</v>
      </c>
      <c r="B29">
        <v>2015</v>
      </c>
      <c r="C29" t="s">
        <v>163</v>
      </c>
      <c r="D29" s="1" t="s">
        <v>168</v>
      </c>
      <c r="E29">
        <v>0</v>
      </c>
      <c r="F29" t="s">
        <v>107</v>
      </c>
    </row>
    <row r="30" spans="1:6" ht="72.5" x14ac:dyDescent="0.35">
      <c r="A30" t="s">
        <v>169</v>
      </c>
      <c r="B30">
        <v>2015</v>
      </c>
      <c r="C30" t="s">
        <v>163</v>
      </c>
      <c r="D30" s="1" t="s">
        <v>170</v>
      </c>
      <c r="E30">
        <v>0</v>
      </c>
      <c r="F30" t="s">
        <v>107</v>
      </c>
    </row>
    <row r="31" spans="1:6" ht="43.5" x14ac:dyDescent="0.35">
      <c r="A31" t="s">
        <v>171</v>
      </c>
      <c r="B31" t="s">
        <v>172</v>
      </c>
      <c r="C31" t="s">
        <v>163</v>
      </c>
      <c r="D31" s="1" t="s">
        <v>173</v>
      </c>
      <c r="E31">
        <v>0</v>
      </c>
      <c r="F31" t="s">
        <v>107</v>
      </c>
    </row>
    <row r="32" spans="1:6" ht="72.5" x14ac:dyDescent="0.35">
      <c r="A32" t="s">
        <v>174</v>
      </c>
      <c r="B32">
        <v>2015</v>
      </c>
      <c r="C32" t="s">
        <v>163</v>
      </c>
      <c r="D32" s="1" t="s">
        <v>175</v>
      </c>
      <c r="E32">
        <v>0</v>
      </c>
      <c r="F32" t="s">
        <v>107</v>
      </c>
    </row>
    <row r="33" spans="1:6" ht="58" x14ac:dyDescent="0.35">
      <c r="A33" t="s">
        <v>176</v>
      </c>
      <c r="B33">
        <v>2014</v>
      </c>
      <c r="C33" t="s">
        <v>177</v>
      </c>
      <c r="D33" s="1" t="s">
        <v>178</v>
      </c>
      <c r="E33">
        <v>0</v>
      </c>
      <c r="F33" t="s">
        <v>107</v>
      </c>
    </row>
    <row r="34" spans="1:6" ht="43.5" x14ac:dyDescent="0.35">
      <c r="A34" t="s">
        <v>179</v>
      </c>
      <c r="B34">
        <v>2014</v>
      </c>
      <c r="C34" t="s">
        <v>177</v>
      </c>
      <c r="D34" s="1" t="s">
        <v>180</v>
      </c>
      <c r="E34">
        <v>0</v>
      </c>
      <c r="F34" t="s">
        <v>107</v>
      </c>
    </row>
    <row r="35" spans="1:6" ht="145" x14ac:dyDescent="0.35">
      <c r="A35" t="s">
        <v>181</v>
      </c>
      <c r="B35" t="s">
        <v>182</v>
      </c>
      <c r="C35" t="s">
        <v>177</v>
      </c>
      <c r="D35" s="1" t="s">
        <v>183</v>
      </c>
      <c r="E35">
        <v>0</v>
      </c>
      <c r="F35" t="s">
        <v>107</v>
      </c>
    </row>
    <row r="36" spans="1:6" ht="43.5" x14ac:dyDescent="0.35">
      <c r="A36" t="s">
        <v>184</v>
      </c>
      <c r="B36">
        <v>2014</v>
      </c>
      <c r="C36" t="s">
        <v>177</v>
      </c>
      <c r="D36" s="1" t="s">
        <v>185</v>
      </c>
      <c r="E36">
        <v>0</v>
      </c>
      <c r="F36" t="s">
        <v>107</v>
      </c>
    </row>
    <row r="37" spans="1:6" ht="72.5" x14ac:dyDescent="0.35">
      <c r="A37" t="s">
        <v>186</v>
      </c>
      <c r="B37" t="s">
        <v>187</v>
      </c>
      <c r="C37" t="s">
        <v>188</v>
      </c>
      <c r="D37" s="1" t="s">
        <v>189</v>
      </c>
      <c r="E37">
        <v>1</v>
      </c>
      <c r="F37" t="s">
        <v>107</v>
      </c>
    </row>
    <row r="38" spans="1:6" ht="43.5" x14ac:dyDescent="0.35">
      <c r="A38" t="s">
        <v>190</v>
      </c>
      <c r="B38">
        <v>2012</v>
      </c>
      <c r="C38" t="s">
        <v>191</v>
      </c>
      <c r="D38" s="1" t="s">
        <v>192</v>
      </c>
      <c r="E38">
        <v>1</v>
      </c>
      <c r="F38" t="s">
        <v>107</v>
      </c>
    </row>
    <row r="39" spans="1:6" ht="43.5" x14ac:dyDescent="0.35">
      <c r="A39" t="s">
        <v>193</v>
      </c>
      <c r="B39">
        <v>2012</v>
      </c>
      <c r="C39" t="s">
        <v>191</v>
      </c>
      <c r="D39" s="1" t="s">
        <v>194</v>
      </c>
      <c r="E39">
        <v>0</v>
      </c>
      <c r="F39" t="s">
        <v>107</v>
      </c>
    </row>
    <row r="40" spans="1:6" ht="58" x14ac:dyDescent="0.35">
      <c r="A40" t="s">
        <v>195</v>
      </c>
      <c r="B40">
        <v>2012</v>
      </c>
      <c r="C40" t="s">
        <v>191</v>
      </c>
      <c r="D40" s="1" t="s">
        <v>196</v>
      </c>
      <c r="E40">
        <v>0</v>
      </c>
      <c r="F40" t="s">
        <v>107</v>
      </c>
    </row>
    <row r="41" spans="1:6" ht="72.5" x14ac:dyDescent="0.35">
      <c r="A41" t="s">
        <v>197</v>
      </c>
      <c r="B41">
        <v>2012</v>
      </c>
      <c r="C41" t="s">
        <v>191</v>
      </c>
      <c r="D41" s="1" t="s">
        <v>198</v>
      </c>
      <c r="E41">
        <v>0</v>
      </c>
      <c r="F41" t="s">
        <v>107</v>
      </c>
    </row>
    <row r="42" spans="1:6" ht="43.5" x14ac:dyDescent="0.35">
      <c r="A42" t="s">
        <v>199</v>
      </c>
      <c r="B42">
        <v>2011</v>
      </c>
      <c r="C42" t="s">
        <v>200</v>
      </c>
      <c r="D42" s="1" t="s">
        <v>201</v>
      </c>
      <c r="E42">
        <v>0</v>
      </c>
      <c r="F42" t="s">
        <v>107</v>
      </c>
    </row>
    <row r="43" spans="1:6" ht="43.5" x14ac:dyDescent="0.35">
      <c r="A43" t="s">
        <v>202</v>
      </c>
      <c r="B43">
        <v>2011</v>
      </c>
      <c r="C43" t="s">
        <v>200</v>
      </c>
      <c r="D43" s="1" t="s">
        <v>203</v>
      </c>
      <c r="E43">
        <v>0</v>
      </c>
      <c r="F43" t="s">
        <v>107</v>
      </c>
    </row>
    <row r="44" spans="1:6" ht="43.5" x14ac:dyDescent="0.35">
      <c r="A44" t="s">
        <v>204</v>
      </c>
      <c r="B44">
        <v>2011</v>
      </c>
      <c r="C44" t="s">
        <v>200</v>
      </c>
      <c r="D44" s="1" t="s">
        <v>205</v>
      </c>
      <c r="E44">
        <v>0</v>
      </c>
      <c r="F44" t="s">
        <v>107</v>
      </c>
    </row>
    <row r="45" spans="1:6" ht="43.5" x14ac:dyDescent="0.35">
      <c r="A45" t="s">
        <v>206</v>
      </c>
      <c r="B45">
        <v>2010</v>
      </c>
      <c r="C45" t="s">
        <v>207</v>
      </c>
      <c r="D45" s="1" t="s">
        <v>208</v>
      </c>
      <c r="E45">
        <v>0</v>
      </c>
      <c r="F45" t="s">
        <v>107</v>
      </c>
    </row>
    <row r="46" spans="1:6" ht="72.5" x14ac:dyDescent="0.35">
      <c r="A46" t="s">
        <v>209</v>
      </c>
      <c r="B46">
        <v>2008</v>
      </c>
      <c r="C46" t="s">
        <v>210</v>
      </c>
      <c r="D46" s="1" t="s">
        <v>211</v>
      </c>
      <c r="E46">
        <v>0</v>
      </c>
      <c r="F46" t="s">
        <v>107</v>
      </c>
    </row>
    <row r="47" spans="1:6" ht="58" x14ac:dyDescent="0.35">
      <c r="A47" t="s">
        <v>212</v>
      </c>
      <c r="B47" t="s">
        <v>213</v>
      </c>
      <c r="C47" t="s">
        <v>210</v>
      </c>
      <c r="D47" s="1" t="s">
        <v>214</v>
      </c>
      <c r="E47">
        <v>0</v>
      </c>
      <c r="F47" t="s">
        <v>107</v>
      </c>
    </row>
    <row r="48" spans="1:6" ht="58" x14ac:dyDescent="0.35">
      <c r="A48" t="s">
        <v>212</v>
      </c>
      <c r="B48" t="s">
        <v>215</v>
      </c>
      <c r="C48" t="s">
        <v>210</v>
      </c>
      <c r="D48" s="1" t="s">
        <v>216</v>
      </c>
      <c r="E48">
        <v>0</v>
      </c>
      <c r="F48" t="s">
        <v>107</v>
      </c>
    </row>
    <row r="49" spans="1:7" ht="43.5" x14ac:dyDescent="0.35">
      <c r="A49" t="s">
        <v>206</v>
      </c>
      <c r="B49">
        <v>2007</v>
      </c>
      <c r="C49" t="s">
        <v>217</v>
      </c>
      <c r="D49" s="1" t="s">
        <v>218</v>
      </c>
      <c r="E49">
        <v>0</v>
      </c>
      <c r="F49" t="s">
        <v>107</v>
      </c>
    </row>
    <row r="50" spans="1:7" ht="43.5" x14ac:dyDescent="0.35">
      <c r="A50" t="s">
        <v>219</v>
      </c>
      <c r="B50">
        <v>2007</v>
      </c>
      <c r="C50" t="s">
        <v>217</v>
      </c>
      <c r="D50" s="1" t="s">
        <v>220</v>
      </c>
      <c r="E50">
        <v>1</v>
      </c>
      <c r="F50" t="s">
        <v>107</v>
      </c>
    </row>
    <row r="51" spans="1:7" ht="58" x14ac:dyDescent="0.35">
      <c r="A51" t="s">
        <v>221</v>
      </c>
      <c r="B51">
        <v>2006</v>
      </c>
      <c r="C51" t="s">
        <v>222</v>
      </c>
      <c r="D51" s="1" t="s">
        <v>223</v>
      </c>
      <c r="E51">
        <v>0</v>
      </c>
      <c r="F51" t="s">
        <v>107</v>
      </c>
    </row>
    <row r="52" spans="1:7" ht="58" x14ac:dyDescent="0.35">
      <c r="A52" t="s">
        <v>193</v>
      </c>
      <c r="B52">
        <v>2006</v>
      </c>
      <c r="C52" t="s">
        <v>222</v>
      </c>
      <c r="D52" s="1" t="s">
        <v>224</v>
      </c>
      <c r="E52">
        <v>1</v>
      </c>
      <c r="F52" t="s">
        <v>107</v>
      </c>
    </row>
    <row r="53" spans="1:7" ht="58" x14ac:dyDescent="0.35">
      <c r="A53" t="s">
        <v>225</v>
      </c>
      <c r="B53">
        <v>2006</v>
      </c>
      <c r="C53" t="s">
        <v>222</v>
      </c>
      <c r="D53" s="1" t="s">
        <v>226</v>
      </c>
      <c r="E53">
        <v>0</v>
      </c>
      <c r="F53" t="s">
        <v>107</v>
      </c>
    </row>
    <row r="54" spans="1:7" ht="58" x14ac:dyDescent="0.35">
      <c r="A54" t="s">
        <v>227</v>
      </c>
      <c r="B54">
        <v>2005</v>
      </c>
      <c r="C54" t="s">
        <v>228</v>
      </c>
      <c r="D54" s="1" t="s">
        <v>229</v>
      </c>
      <c r="E54">
        <v>0</v>
      </c>
      <c r="F54" t="s">
        <v>107</v>
      </c>
    </row>
    <row r="55" spans="1:7" ht="58" x14ac:dyDescent="0.35">
      <c r="A55" t="s">
        <v>230</v>
      </c>
      <c r="B55">
        <v>2003</v>
      </c>
      <c r="C55" t="s">
        <v>231</v>
      </c>
      <c r="D55" s="1" t="s">
        <v>232</v>
      </c>
      <c r="E55">
        <v>0</v>
      </c>
      <c r="F55" t="s">
        <v>107</v>
      </c>
    </row>
    <row r="56" spans="1:7" ht="116" x14ac:dyDescent="0.35">
      <c r="A56" t="s">
        <v>233</v>
      </c>
      <c r="B56" t="s">
        <v>234</v>
      </c>
      <c r="C56" t="s">
        <v>235</v>
      </c>
      <c r="D56" s="1" t="s">
        <v>236</v>
      </c>
      <c r="E56">
        <v>0</v>
      </c>
      <c r="F56" t="s">
        <v>107</v>
      </c>
    </row>
    <row r="57" spans="1:7" ht="58" x14ac:dyDescent="0.35">
      <c r="A57" t="s">
        <v>237</v>
      </c>
      <c r="B57">
        <v>2000</v>
      </c>
      <c r="C57" t="s">
        <v>238</v>
      </c>
      <c r="D57" s="1" t="s">
        <v>239</v>
      </c>
      <c r="E57">
        <v>0</v>
      </c>
      <c r="F57" t="s">
        <v>107</v>
      </c>
    </row>
    <row r="58" spans="1:7" ht="58" x14ac:dyDescent="0.35">
      <c r="A58" t="s">
        <v>240</v>
      </c>
      <c r="B58">
        <v>2000</v>
      </c>
      <c r="C58" t="s">
        <v>238</v>
      </c>
      <c r="D58" s="1" t="s">
        <v>241</v>
      </c>
      <c r="E58">
        <v>0</v>
      </c>
      <c r="F58" t="s">
        <v>107</v>
      </c>
    </row>
    <row r="59" spans="1:7" ht="43.5" x14ac:dyDescent="0.35">
      <c r="A59" t="s">
        <v>242</v>
      </c>
      <c r="B59">
        <v>2000</v>
      </c>
      <c r="C59" t="s">
        <v>238</v>
      </c>
      <c r="D59" s="1" t="s">
        <v>243</v>
      </c>
      <c r="E59">
        <v>0</v>
      </c>
      <c r="F59" t="s">
        <v>107</v>
      </c>
    </row>
    <row r="60" spans="1:7" ht="43.5" x14ac:dyDescent="0.35">
      <c r="A60" t="s">
        <v>244</v>
      </c>
      <c r="B60">
        <v>1998</v>
      </c>
      <c r="C60" t="s">
        <v>245</v>
      </c>
      <c r="D60" s="1" t="s">
        <v>246</v>
      </c>
      <c r="E60">
        <v>0</v>
      </c>
      <c r="F60" t="s">
        <v>107</v>
      </c>
    </row>
    <row r="61" spans="1:7" ht="58" x14ac:dyDescent="0.35">
      <c r="A61" t="s">
        <v>247</v>
      </c>
      <c r="B61">
        <v>1997</v>
      </c>
      <c r="C61" t="s">
        <v>248</v>
      </c>
      <c r="D61" s="1" t="s">
        <v>249</v>
      </c>
      <c r="E61">
        <v>0</v>
      </c>
      <c r="F61" t="s">
        <v>107</v>
      </c>
    </row>
    <row r="62" spans="1:7" ht="43.5" x14ac:dyDescent="0.35">
      <c r="A62" t="s">
        <v>250</v>
      </c>
      <c r="B62">
        <v>1997</v>
      </c>
      <c r="C62" t="s">
        <v>248</v>
      </c>
      <c r="D62" s="1" t="s">
        <v>251</v>
      </c>
      <c r="E62">
        <v>0</v>
      </c>
      <c r="F62" t="s">
        <v>107</v>
      </c>
    </row>
    <row r="63" spans="1:7" ht="43.5" x14ac:dyDescent="0.35">
      <c r="A63" t="s">
        <v>252</v>
      </c>
      <c r="B63">
        <v>1995</v>
      </c>
      <c r="C63" t="s">
        <v>253</v>
      </c>
      <c r="D63" s="1" t="s">
        <v>254</v>
      </c>
      <c r="E63">
        <v>0</v>
      </c>
      <c r="F63" t="s">
        <v>107</v>
      </c>
      <c r="G63" t="s">
        <v>119</v>
      </c>
    </row>
    <row r="64" spans="1:7" ht="43.5" x14ac:dyDescent="0.35">
      <c r="A64" t="s">
        <v>255</v>
      </c>
      <c r="B64">
        <v>1990</v>
      </c>
      <c r="C64" t="s">
        <v>256</v>
      </c>
      <c r="D64" s="1" t="s">
        <v>257</v>
      </c>
      <c r="E64">
        <v>0</v>
      </c>
      <c r="F64" t="s">
        <v>107</v>
      </c>
      <c r="G64" t="s">
        <v>119</v>
      </c>
    </row>
    <row r="65" spans="1:7" ht="43.5" x14ac:dyDescent="0.35">
      <c r="A65" t="s">
        <v>258</v>
      </c>
      <c r="B65">
        <v>1989</v>
      </c>
      <c r="C65" t="s">
        <v>259</v>
      </c>
      <c r="D65" s="1" t="s">
        <v>260</v>
      </c>
      <c r="E65">
        <v>0</v>
      </c>
      <c r="F65" t="s">
        <v>107</v>
      </c>
    </row>
    <row r="66" spans="1:7" ht="43.5" x14ac:dyDescent="0.35">
      <c r="A66" t="s">
        <v>261</v>
      </c>
      <c r="B66">
        <v>1989</v>
      </c>
      <c r="C66" t="s">
        <v>259</v>
      </c>
      <c r="D66" s="1" t="s">
        <v>262</v>
      </c>
      <c r="E66">
        <v>0</v>
      </c>
      <c r="F66" t="s">
        <v>107</v>
      </c>
    </row>
    <row r="67" spans="1:7" ht="43.5" x14ac:dyDescent="0.35">
      <c r="A67" t="s">
        <v>263</v>
      </c>
      <c r="B67">
        <v>1988</v>
      </c>
      <c r="C67" t="s">
        <v>264</v>
      </c>
      <c r="D67" s="1" t="s">
        <v>265</v>
      </c>
      <c r="E67">
        <v>0</v>
      </c>
      <c r="F67" t="s">
        <v>107</v>
      </c>
    </row>
    <row r="68" spans="1:7" ht="58" x14ac:dyDescent="0.35">
      <c r="A68" t="s">
        <v>266</v>
      </c>
      <c r="B68">
        <v>1988</v>
      </c>
      <c r="C68" t="s">
        <v>264</v>
      </c>
      <c r="D68" s="1" t="s">
        <v>267</v>
      </c>
      <c r="E68">
        <v>0</v>
      </c>
      <c r="F68" t="s">
        <v>107</v>
      </c>
    </row>
    <row r="69" spans="1:7" ht="43.5" x14ac:dyDescent="0.35">
      <c r="A69" t="s">
        <v>268</v>
      </c>
      <c r="B69">
        <v>1988</v>
      </c>
      <c r="C69" t="s">
        <v>264</v>
      </c>
      <c r="D69" s="1" t="s">
        <v>269</v>
      </c>
      <c r="E69">
        <v>0</v>
      </c>
      <c r="F69" t="s">
        <v>107</v>
      </c>
    </row>
    <row r="70" spans="1:7" ht="43.5" x14ac:dyDescent="0.35">
      <c r="A70" t="s">
        <v>270</v>
      </c>
      <c r="B70">
        <v>1985</v>
      </c>
      <c r="C70" t="s">
        <v>271</v>
      </c>
      <c r="D70" s="1" t="s">
        <v>272</v>
      </c>
      <c r="E70">
        <v>0</v>
      </c>
      <c r="F70" t="s">
        <v>107</v>
      </c>
    </row>
    <row r="71" spans="1:7" ht="43.5" x14ac:dyDescent="0.35">
      <c r="A71" t="s">
        <v>273</v>
      </c>
      <c r="B71">
        <v>1984</v>
      </c>
      <c r="C71" t="s">
        <v>274</v>
      </c>
      <c r="D71" s="1" t="s">
        <v>275</v>
      </c>
      <c r="E71">
        <v>0</v>
      </c>
      <c r="F71" t="s">
        <v>107</v>
      </c>
    </row>
    <row r="72" spans="1:7" ht="43.5" x14ac:dyDescent="0.35">
      <c r="A72" t="s">
        <v>276</v>
      </c>
      <c r="B72">
        <v>1982</v>
      </c>
      <c r="C72" t="s">
        <v>277</v>
      </c>
      <c r="D72" s="1" t="s">
        <v>278</v>
      </c>
      <c r="E72">
        <v>0</v>
      </c>
      <c r="F72" t="s">
        <v>107</v>
      </c>
      <c r="G72" t="s">
        <v>119</v>
      </c>
    </row>
    <row r="73" spans="1:7" ht="29" x14ac:dyDescent="0.35">
      <c r="A73" t="s">
        <v>279</v>
      </c>
      <c r="B73">
        <v>1976</v>
      </c>
      <c r="C73" t="s">
        <v>280</v>
      </c>
      <c r="D73" s="1" t="s">
        <v>281</v>
      </c>
      <c r="E73">
        <v>0</v>
      </c>
      <c r="F73" t="s">
        <v>107</v>
      </c>
    </row>
    <row r="74" spans="1:7" ht="43.5" x14ac:dyDescent="0.35">
      <c r="A74" t="s">
        <v>282</v>
      </c>
      <c r="B74">
        <v>1976</v>
      </c>
      <c r="C74" t="s">
        <v>280</v>
      </c>
      <c r="D74" s="1" t="s">
        <v>283</v>
      </c>
      <c r="E74">
        <v>1</v>
      </c>
      <c r="F74" t="s">
        <v>107</v>
      </c>
    </row>
    <row r="75" spans="1:7" ht="43.5" x14ac:dyDescent="0.35">
      <c r="A75" t="s">
        <v>284</v>
      </c>
      <c r="B75">
        <v>1976</v>
      </c>
      <c r="C75" t="s">
        <v>280</v>
      </c>
      <c r="D75" s="1" t="s">
        <v>285</v>
      </c>
      <c r="E75">
        <v>0</v>
      </c>
      <c r="F75" t="s">
        <v>107</v>
      </c>
    </row>
    <row r="76" spans="1:7" ht="43.5" x14ac:dyDescent="0.35">
      <c r="A76" t="s">
        <v>286</v>
      </c>
      <c r="B76">
        <v>1968</v>
      </c>
      <c r="C76" t="s">
        <v>287</v>
      </c>
      <c r="D76" s="1" t="s">
        <v>288</v>
      </c>
      <c r="E76">
        <v>0</v>
      </c>
      <c r="F76" t="s">
        <v>107</v>
      </c>
    </row>
    <row r="77" spans="1:7" ht="43.5" x14ac:dyDescent="0.35">
      <c r="A77" t="s">
        <v>289</v>
      </c>
      <c r="B77">
        <v>2017</v>
      </c>
      <c r="C77" t="s">
        <v>149</v>
      </c>
      <c r="D77" s="1" t="s">
        <v>290</v>
      </c>
      <c r="E77">
        <v>0</v>
      </c>
      <c r="F77" t="s">
        <v>291</v>
      </c>
      <c r="G77" t="s">
        <v>291</v>
      </c>
    </row>
    <row r="78" spans="1:7" ht="29" x14ac:dyDescent="0.35">
      <c r="A78" t="s">
        <v>292</v>
      </c>
      <c r="B78">
        <v>2016</v>
      </c>
      <c r="C78" t="s">
        <v>152</v>
      </c>
      <c r="D78" s="1" t="s">
        <v>293</v>
      </c>
      <c r="E78">
        <v>0</v>
      </c>
      <c r="F78" t="s">
        <v>291</v>
      </c>
      <c r="G78" t="s">
        <v>291</v>
      </c>
    </row>
    <row r="79" spans="1:7" ht="43.5" x14ac:dyDescent="0.35">
      <c r="A79" t="s">
        <v>294</v>
      </c>
      <c r="B79">
        <v>2015</v>
      </c>
      <c r="C79" t="s">
        <v>163</v>
      </c>
      <c r="D79" s="1" t="s">
        <v>295</v>
      </c>
      <c r="E79">
        <v>1</v>
      </c>
      <c r="F79" t="s">
        <v>291</v>
      </c>
      <c r="G79" t="s">
        <v>291</v>
      </c>
    </row>
    <row r="80" spans="1:7" ht="43.5" x14ac:dyDescent="0.35">
      <c r="A80" t="s">
        <v>296</v>
      </c>
      <c r="B80">
        <v>2014</v>
      </c>
      <c r="C80" t="s">
        <v>177</v>
      </c>
      <c r="D80" s="1" t="s">
        <v>297</v>
      </c>
      <c r="E80">
        <v>0</v>
      </c>
      <c r="F80" t="s">
        <v>291</v>
      </c>
      <c r="G80" t="s">
        <v>291</v>
      </c>
    </row>
    <row r="81" spans="1:7" ht="58" x14ac:dyDescent="0.35">
      <c r="A81" t="s">
        <v>298</v>
      </c>
      <c r="B81">
        <v>2013</v>
      </c>
      <c r="C81" t="s">
        <v>188</v>
      </c>
      <c r="D81" s="1" t="s">
        <v>299</v>
      </c>
      <c r="E81">
        <v>0</v>
      </c>
      <c r="F81" t="s">
        <v>291</v>
      </c>
      <c r="G81" t="s">
        <v>291</v>
      </c>
    </row>
    <row r="82" spans="1:7" ht="29" x14ac:dyDescent="0.35">
      <c r="A82" t="s">
        <v>300</v>
      </c>
      <c r="B82">
        <v>2013</v>
      </c>
      <c r="C82" t="s">
        <v>188</v>
      </c>
      <c r="D82" s="1" t="s">
        <v>301</v>
      </c>
      <c r="E82">
        <v>0</v>
      </c>
      <c r="F82" t="s">
        <v>291</v>
      </c>
      <c r="G82" t="s">
        <v>291</v>
      </c>
    </row>
    <row r="83" spans="1:7" ht="29" x14ac:dyDescent="0.35">
      <c r="A83" t="s">
        <v>294</v>
      </c>
      <c r="B83">
        <v>2006</v>
      </c>
      <c r="C83" t="s">
        <v>222</v>
      </c>
      <c r="D83" s="1" t="s">
        <v>302</v>
      </c>
      <c r="E83">
        <v>1</v>
      </c>
      <c r="F83" t="s">
        <v>291</v>
      </c>
      <c r="G83" t="s">
        <v>291</v>
      </c>
    </row>
    <row r="84" spans="1:7" ht="29" x14ac:dyDescent="0.35">
      <c r="A84" t="s">
        <v>303</v>
      </c>
      <c r="B84">
        <v>2003</v>
      </c>
      <c r="C84" t="s">
        <v>231</v>
      </c>
      <c r="D84" s="1" t="s">
        <v>304</v>
      </c>
      <c r="E84">
        <v>1</v>
      </c>
      <c r="F84" t="s">
        <v>291</v>
      </c>
      <c r="G84" t="s">
        <v>291</v>
      </c>
    </row>
    <row r="85" spans="1:7" ht="43.5" x14ac:dyDescent="0.35">
      <c r="A85" t="s">
        <v>305</v>
      </c>
      <c r="B85">
        <v>2003</v>
      </c>
      <c r="C85" t="s">
        <v>231</v>
      </c>
      <c r="D85" s="1" t="s">
        <v>306</v>
      </c>
      <c r="E85">
        <v>1</v>
      </c>
      <c r="F85" t="s">
        <v>291</v>
      </c>
      <c r="G85" t="s">
        <v>291</v>
      </c>
    </row>
    <row r="86" spans="1:7" ht="43.5" x14ac:dyDescent="0.35">
      <c r="A86" t="s">
        <v>307</v>
      </c>
      <c r="B86">
        <v>1996</v>
      </c>
      <c r="C86" t="s">
        <v>308</v>
      </c>
      <c r="D86" s="1" t="s">
        <v>309</v>
      </c>
      <c r="E86">
        <v>0</v>
      </c>
      <c r="F86" t="s">
        <v>291</v>
      </c>
      <c r="G86" t="s">
        <v>291</v>
      </c>
    </row>
    <row r="87" spans="1:7" ht="43.5" x14ac:dyDescent="0.35">
      <c r="A87" t="s">
        <v>310</v>
      </c>
      <c r="B87">
        <v>2020</v>
      </c>
      <c r="C87" t="s">
        <v>113</v>
      </c>
      <c r="D87" s="1" t="s">
        <v>311</v>
      </c>
      <c r="E87">
        <v>0</v>
      </c>
      <c r="F87" t="s">
        <v>312</v>
      </c>
      <c r="G87" t="s">
        <v>313</v>
      </c>
    </row>
    <row r="88" spans="1:7" ht="58" x14ac:dyDescent="0.35">
      <c r="A88" t="s">
        <v>314</v>
      </c>
      <c r="B88">
        <v>2020</v>
      </c>
      <c r="C88" t="s">
        <v>113</v>
      </c>
      <c r="D88" s="1" t="s">
        <v>315</v>
      </c>
      <c r="E88">
        <v>0</v>
      </c>
      <c r="F88" t="s">
        <v>312</v>
      </c>
      <c r="G88" t="s">
        <v>316</v>
      </c>
    </row>
    <row r="89" spans="1:7" ht="43.5" x14ac:dyDescent="0.35">
      <c r="A89" t="s">
        <v>317</v>
      </c>
      <c r="B89">
        <v>2019</v>
      </c>
      <c r="C89" t="s">
        <v>125</v>
      </c>
      <c r="D89" s="1" t="s">
        <v>318</v>
      </c>
      <c r="E89">
        <v>0</v>
      </c>
      <c r="F89" t="s">
        <v>312</v>
      </c>
      <c r="G89" t="s">
        <v>319</v>
      </c>
    </row>
    <row r="90" spans="1:7" ht="43.5" x14ac:dyDescent="0.35">
      <c r="A90" t="s">
        <v>320</v>
      </c>
      <c r="B90">
        <v>2019</v>
      </c>
      <c r="C90" t="s">
        <v>125</v>
      </c>
      <c r="D90" s="1" t="s">
        <v>321</v>
      </c>
      <c r="E90">
        <v>1</v>
      </c>
      <c r="F90" t="s">
        <v>312</v>
      </c>
      <c r="G90" t="s">
        <v>322</v>
      </c>
    </row>
    <row r="91" spans="1:7" ht="43.5" x14ac:dyDescent="0.35">
      <c r="A91" t="s">
        <v>323</v>
      </c>
      <c r="B91">
        <v>2018</v>
      </c>
      <c r="C91" t="s">
        <v>130</v>
      </c>
      <c r="D91" s="1" t="s">
        <v>324</v>
      </c>
      <c r="E91">
        <v>1</v>
      </c>
      <c r="F91" t="s">
        <v>312</v>
      </c>
      <c r="G91" t="s">
        <v>325</v>
      </c>
    </row>
    <row r="92" spans="1:7" ht="58" x14ac:dyDescent="0.35">
      <c r="A92" t="s">
        <v>326</v>
      </c>
      <c r="B92">
        <v>2018</v>
      </c>
      <c r="C92" t="s">
        <v>130</v>
      </c>
      <c r="D92" s="1" t="s">
        <v>327</v>
      </c>
      <c r="E92">
        <v>1</v>
      </c>
      <c r="F92" t="s">
        <v>312</v>
      </c>
      <c r="G92" t="s">
        <v>328</v>
      </c>
    </row>
    <row r="93" spans="1:7" ht="72.5" x14ac:dyDescent="0.35">
      <c r="A93" t="s">
        <v>329</v>
      </c>
      <c r="B93">
        <v>2017</v>
      </c>
      <c r="C93" t="s">
        <v>149</v>
      </c>
      <c r="D93" s="1" t="s">
        <v>330</v>
      </c>
      <c r="E93">
        <v>0</v>
      </c>
      <c r="F93" t="s">
        <v>312</v>
      </c>
      <c r="G93" t="s">
        <v>331</v>
      </c>
    </row>
    <row r="94" spans="1:7" ht="43.5" x14ac:dyDescent="0.35">
      <c r="A94" t="s">
        <v>332</v>
      </c>
      <c r="B94">
        <v>2016</v>
      </c>
      <c r="C94" t="s">
        <v>152</v>
      </c>
      <c r="D94" s="1" t="s">
        <v>333</v>
      </c>
      <c r="E94">
        <v>0</v>
      </c>
      <c r="F94" t="s">
        <v>312</v>
      </c>
      <c r="G94" t="s">
        <v>334</v>
      </c>
    </row>
    <row r="95" spans="1:7" ht="72.5" x14ac:dyDescent="0.35">
      <c r="A95" t="s">
        <v>335</v>
      </c>
      <c r="B95">
        <v>2016</v>
      </c>
      <c r="C95" t="s">
        <v>152</v>
      </c>
      <c r="D95" s="1" t="s">
        <v>336</v>
      </c>
      <c r="E95">
        <v>0</v>
      </c>
      <c r="F95" t="s">
        <v>312</v>
      </c>
      <c r="G95" t="s">
        <v>337</v>
      </c>
    </row>
    <row r="96" spans="1:7" ht="58" x14ac:dyDescent="0.35">
      <c r="A96" t="s">
        <v>338</v>
      </c>
      <c r="B96">
        <v>2016</v>
      </c>
      <c r="C96" t="s">
        <v>152</v>
      </c>
      <c r="D96" s="1" t="s">
        <v>339</v>
      </c>
      <c r="E96">
        <v>0</v>
      </c>
      <c r="F96" t="s">
        <v>312</v>
      </c>
      <c r="G96" t="s">
        <v>340</v>
      </c>
    </row>
    <row r="97" spans="1:7" ht="43.5" x14ac:dyDescent="0.35">
      <c r="A97" t="s">
        <v>341</v>
      </c>
      <c r="B97">
        <v>2016</v>
      </c>
      <c r="C97" t="s">
        <v>152</v>
      </c>
      <c r="D97" s="1" t="s">
        <v>342</v>
      </c>
      <c r="E97">
        <v>0</v>
      </c>
      <c r="F97" t="s">
        <v>312</v>
      </c>
      <c r="G97" t="s">
        <v>343</v>
      </c>
    </row>
    <row r="98" spans="1:7" ht="29" x14ac:dyDescent="0.35">
      <c r="A98" t="s">
        <v>344</v>
      </c>
      <c r="B98">
        <v>2015</v>
      </c>
      <c r="C98" t="s">
        <v>163</v>
      </c>
      <c r="D98" s="1" t="s">
        <v>345</v>
      </c>
      <c r="E98">
        <v>0</v>
      </c>
      <c r="F98" t="s">
        <v>312</v>
      </c>
      <c r="G98" t="s">
        <v>346</v>
      </c>
    </row>
    <row r="99" spans="1:7" ht="43.5" x14ac:dyDescent="0.35">
      <c r="A99" t="s">
        <v>347</v>
      </c>
      <c r="B99">
        <v>2015</v>
      </c>
      <c r="C99" t="s">
        <v>163</v>
      </c>
      <c r="D99" s="1" t="s">
        <v>348</v>
      </c>
      <c r="E99">
        <v>1</v>
      </c>
      <c r="F99" t="s">
        <v>312</v>
      </c>
      <c r="G99" t="s">
        <v>312</v>
      </c>
    </row>
    <row r="100" spans="1:7" ht="43.5" x14ac:dyDescent="0.35">
      <c r="A100" t="s">
        <v>349</v>
      </c>
      <c r="B100">
        <v>2015</v>
      </c>
      <c r="C100" t="s">
        <v>163</v>
      </c>
      <c r="D100" s="1" t="s">
        <v>350</v>
      </c>
      <c r="E100">
        <v>0</v>
      </c>
      <c r="F100" t="s">
        <v>312</v>
      </c>
      <c r="G100" t="s">
        <v>351</v>
      </c>
    </row>
    <row r="101" spans="1:7" ht="43.5" x14ac:dyDescent="0.35">
      <c r="A101" t="s">
        <v>352</v>
      </c>
      <c r="B101">
        <v>2015</v>
      </c>
      <c r="C101" t="s">
        <v>163</v>
      </c>
      <c r="D101" s="1" t="s">
        <v>353</v>
      </c>
      <c r="E101">
        <v>0</v>
      </c>
      <c r="F101" t="s">
        <v>312</v>
      </c>
      <c r="G101" t="s">
        <v>354</v>
      </c>
    </row>
    <row r="102" spans="1:7" ht="43.5" x14ac:dyDescent="0.35">
      <c r="A102" t="s">
        <v>320</v>
      </c>
      <c r="B102" t="s">
        <v>355</v>
      </c>
      <c r="C102" t="s">
        <v>163</v>
      </c>
      <c r="D102" s="1" t="s">
        <v>356</v>
      </c>
      <c r="E102">
        <v>1</v>
      </c>
      <c r="F102" t="s">
        <v>312</v>
      </c>
      <c r="G102" t="s">
        <v>357</v>
      </c>
    </row>
    <row r="103" spans="1:7" ht="43.5" x14ac:dyDescent="0.35">
      <c r="A103" t="s">
        <v>320</v>
      </c>
      <c r="B103" t="s">
        <v>172</v>
      </c>
      <c r="C103" t="s">
        <v>163</v>
      </c>
      <c r="D103" s="1" t="s">
        <v>358</v>
      </c>
      <c r="E103">
        <v>1</v>
      </c>
      <c r="F103" t="s">
        <v>312</v>
      </c>
      <c r="G103" t="s">
        <v>359</v>
      </c>
    </row>
    <row r="104" spans="1:7" ht="43.5" x14ac:dyDescent="0.35">
      <c r="A104" t="s">
        <v>360</v>
      </c>
      <c r="B104">
        <v>2014</v>
      </c>
      <c r="C104" t="s">
        <v>177</v>
      </c>
      <c r="D104" s="1" t="s">
        <v>361</v>
      </c>
      <c r="E104">
        <v>1</v>
      </c>
      <c r="F104" t="s">
        <v>312</v>
      </c>
      <c r="G104" t="s">
        <v>362</v>
      </c>
    </row>
    <row r="105" spans="1:7" ht="58" x14ac:dyDescent="0.35">
      <c r="A105" t="s">
        <v>363</v>
      </c>
      <c r="B105">
        <v>2014</v>
      </c>
      <c r="C105" t="s">
        <v>177</v>
      </c>
      <c r="D105" s="1" t="s">
        <v>364</v>
      </c>
      <c r="E105">
        <v>0</v>
      </c>
      <c r="F105" t="s">
        <v>312</v>
      </c>
      <c r="G105" t="s">
        <v>365</v>
      </c>
    </row>
    <row r="106" spans="1:7" ht="72.5" x14ac:dyDescent="0.35">
      <c r="A106" t="s">
        <v>366</v>
      </c>
      <c r="B106">
        <v>2014</v>
      </c>
      <c r="C106" t="s">
        <v>177</v>
      </c>
      <c r="D106" s="1" t="s">
        <v>367</v>
      </c>
      <c r="E106">
        <v>1</v>
      </c>
      <c r="F106" t="s">
        <v>312</v>
      </c>
      <c r="G106" t="s">
        <v>312</v>
      </c>
    </row>
    <row r="107" spans="1:7" ht="43.5" x14ac:dyDescent="0.35">
      <c r="A107" t="s">
        <v>368</v>
      </c>
      <c r="B107">
        <v>2013</v>
      </c>
      <c r="C107" t="s">
        <v>188</v>
      </c>
      <c r="D107" s="1" t="s">
        <v>369</v>
      </c>
      <c r="E107">
        <v>0</v>
      </c>
      <c r="F107" t="s">
        <v>312</v>
      </c>
      <c r="G107" t="s">
        <v>370</v>
      </c>
    </row>
    <row r="108" spans="1:7" ht="43.5" x14ac:dyDescent="0.35">
      <c r="A108" t="s">
        <v>371</v>
      </c>
      <c r="B108">
        <v>2012</v>
      </c>
      <c r="C108" t="s">
        <v>191</v>
      </c>
      <c r="D108" s="1" t="s">
        <v>372</v>
      </c>
      <c r="E108">
        <v>0</v>
      </c>
      <c r="F108" t="s">
        <v>312</v>
      </c>
      <c r="G108" t="s">
        <v>373</v>
      </c>
    </row>
    <row r="109" spans="1:7" ht="43.5" x14ac:dyDescent="0.35">
      <c r="A109" t="s">
        <v>374</v>
      </c>
      <c r="B109">
        <v>2012</v>
      </c>
      <c r="C109" t="s">
        <v>191</v>
      </c>
      <c r="D109" s="1" t="s">
        <v>375</v>
      </c>
      <c r="E109">
        <v>1</v>
      </c>
      <c r="F109" t="s">
        <v>312</v>
      </c>
      <c r="G109" t="s">
        <v>376</v>
      </c>
    </row>
    <row r="110" spans="1:7" ht="43.5" x14ac:dyDescent="0.35">
      <c r="A110" t="s">
        <v>377</v>
      </c>
      <c r="B110">
        <v>2011</v>
      </c>
      <c r="C110" t="s">
        <v>200</v>
      </c>
      <c r="D110" s="1" t="s">
        <v>378</v>
      </c>
      <c r="E110">
        <v>0</v>
      </c>
      <c r="F110" t="s">
        <v>312</v>
      </c>
      <c r="G110" t="s">
        <v>370</v>
      </c>
    </row>
    <row r="111" spans="1:7" ht="43.5" x14ac:dyDescent="0.35">
      <c r="A111" t="s">
        <v>379</v>
      </c>
      <c r="B111">
        <v>2009</v>
      </c>
      <c r="C111" t="s">
        <v>380</v>
      </c>
      <c r="D111" s="1" t="s">
        <v>381</v>
      </c>
      <c r="E111">
        <v>0</v>
      </c>
      <c r="F111" t="s">
        <v>312</v>
      </c>
      <c r="G111" t="s">
        <v>382</v>
      </c>
    </row>
    <row r="112" spans="1:7" ht="87" x14ac:dyDescent="0.35">
      <c r="A112" t="s">
        <v>383</v>
      </c>
      <c r="B112">
        <v>2009</v>
      </c>
      <c r="C112" t="s">
        <v>380</v>
      </c>
      <c r="D112" s="1" t="s">
        <v>384</v>
      </c>
      <c r="E112">
        <v>0</v>
      </c>
      <c r="F112" t="s">
        <v>312</v>
      </c>
      <c r="G112" t="s">
        <v>385</v>
      </c>
    </row>
    <row r="113" spans="1:7" ht="43.5" x14ac:dyDescent="0.35">
      <c r="A113" t="s">
        <v>386</v>
      </c>
      <c r="B113">
        <v>2009</v>
      </c>
      <c r="C113" t="s">
        <v>380</v>
      </c>
      <c r="D113" s="1" t="s">
        <v>387</v>
      </c>
      <c r="E113">
        <v>1</v>
      </c>
      <c r="F113" t="s">
        <v>312</v>
      </c>
      <c r="G113" t="s">
        <v>388</v>
      </c>
    </row>
    <row r="114" spans="1:7" ht="87" x14ac:dyDescent="0.35">
      <c r="A114" t="s">
        <v>389</v>
      </c>
      <c r="B114" t="s">
        <v>390</v>
      </c>
      <c r="C114" t="s">
        <v>210</v>
      </c>
      <c r="D114" s="1" t="s">
        <v>391</v>
      </c>
      <c r="E114">
        <v>0</v>
      </c>
      <c r="F114" t="s">
        <v>312</v>
      </c>
      <c r="G114" t="s">
        <v>392</v>
      </c>
    </row>
    <row r="115" spans="1:7" ht="43.5" x14ac:dyDescent="0.35">
      <c r="A115" t="s">
        <v>393</v>
      </c>
      <c r="B115">
        <v>2008</v>
      </c>
      <c r="C115" t="s">
        <v>210</v>
      </c>
      <c r="D115" s="1" t="s">
        <v>394</v>
      </c>
      <c r="E115">
        <v>1</v>
      </c>
      <c r="F115" t="s">
        <v>312</v>
      </c>
      <c r="G115" t="s">
        <v>354</v>
      </c>
    </row>
    <row r="116" spans="1:7" ht="72.5" x14ac:dyDescent="0.35">
      <c r="A116" t="s">
        <v>395</v>
      </c>
      <c r="B116">
        <v>2008</v>
      </c>
      <c r="C116" t="s">
        <v>210</v>
      </c>
      <c r="D116" s="1" t="s">
        <v>396</v>
      </c>
      <c r="E116">
        <v>0</v>
      </c>
      <c r="F116" t="s">
        <v>312</v>
      </c>
      <c r="G116" t="s">
        <v>397</v>
      </c>
    </row>
    <row r="117" spans="1:7" ht="43.5" x14ac:dyDescent="0.35">
      <c r="A117" t="s">
        <v>398</v>
      </c>
      <c r="B117" t="s">
        <v>399</v>
      </c>
      <c r="C117" t="s">
        <v>217</v>
      </c>
      <c r="D117" s="1" t="s">
        <v>400</v>
      </c>
      <c r="E117">
        <v>1</v>
      </c>
      <c r="F117" t="s">
        <v>312</v>
      </c>
      <c r="G117" t="s">
        <v>388</v>
      </c>
    </row>
    <row r="118" spans="1:7" ht="87" x14ac:dyDescent="0.35">
      <c r="A118" t="s">
        <v>401</v>
      </c>
      <c r="B118">
        <v>2007</v>
      </c>
      <c r="C118" t="s">
        <v>217</v>
      </c>
      <c r="D118" s="1" t="s">
        <v>402</v>
      </c>
      <c r="E118">
        <v>1</v>
      </c>
      <c r="F118" t="s">
        <v>312</v>
      </c>
      <c r="G118" t="s">
        <v>403</v>
      </c>
    </row>
    <row r="119" spans="1:7" ht="43.5" x14ac:dyDescent="0.35">
      <c r="A119" t="s">
        <v>404</v>
      </c>
      <c r="B119">
        <v>2006</v>
      </c>
      <c r="C119" t="s">
        <v>222</v>
      </c>
      <c r="D119" s="1" t="s">
        <v>405</v>
      </c>
      <c r="E119">
        <v>0</v>
      </c>
      <c r="F119" t="s">
        <v>312</v>
      </c>
      <c r="G119" t="s">
        <v>340</v>
      </c>
    </row>
    <row r="120" spans="1:7" ht="58" x14ac:dyDescent="0.35">
      <c r="A120" t="s">
        <v>406</v>
      </c>
      <c r="B120">
        <v>2006</v>
      </c>
      <c r="C120" t="s">
        <v>222</v>
      </c>
      <c r="D120" s="1" t="s">
        <v>407</v>
      </c>
      <c r="E120">
        <v>1</v>
      </c>
      <c r="F120" t="s">
        <v>312</v>
      </c>
      <c r="G120" t="s">
        <v>408</v>
      </c>
    </row>
    <row r="121" spans="1:7" ht="43.5" x14ac:dyDescent="0.35">
      <c r="A121" t="s">
        <v>409</v>
      </c>
      <c r="B121">
        <v>2005</v>
      </c>
      <c r="C121" t="s">
        <v>228</v>
      </c>
      <c r="D121" s="1" t="s">
        <v>410</v>
      </c>
      <c r="E121">
        <v>1</v>
      </c>
      <c r="F121" t="s">
        <v>312</v>
      </c>
      <c r="G121" t="s">
        <v>354</v>
      </c>
    </row>
    <row r="122" spans="1:7" ht="43.5" x14ac:dyDescent="0.35">
      <c r="A122" t="s">
        <v>411</v>
      </c>
      <c r="B122">
        <v>2004</v>
      </c>
      <c r="C122" t="s">
        <v>412</v>
      </c>
      <c r="D122" s="1" t="s">
        <v>413</v>
      </c>
      <c r="E122">
        <v>1</v>
      </c>
      <c r="F122" t="s">
        <v>312</v>
      </c>
      <c r="G122" t="s">
        <v>414</v>
      </c>
    </row>
    <row r="123" spans="1:7" ht="58" x14ac:dyDescent="0.35">
      <c r="A123" t="s">
        <v>415</v>
      </c>
      <c r="B123">
        <v>2004</v>
      </c>
      <c r="C123" t="s">
        <v>412</v>
      </c>
      <c r="D123" s="1" t="s">
        <v>416</v>
      </c>
      <c r="E123">
        <v>1</v>
      </c>
      <c r="F123" t="s">
        <v>312</v>
      </c>
      <c r="G123" t="s">
        <v>417</v>
      </c>
    </row>
    <row r="124" spans="1:7" ht="43.5" x14ac:dyDescent="0.35">
      <c r="A124" t="s">
        <v>418</v>
      </c>
      <c r="B124">
        <v>2004</v>
      </c>
      <c r="C124" t="s">
        <v>412</v>
      </c>
      <c r="D124" s="1" t="s">
        <v>419</v>
      </c>
      <c r="E124">
        <v>0</v>
      </c>
      <c r="F124" t="s">
        <v>312</v>
      </c>
      <c r="G124" t="s">
        <v>420</v>
      </c>
    </row>
    <row r="125" spans="1:7" ht="43.5" x14ac:dyDescent="0.35">
      <c r="A125" t="s">
        <v>421</v>
      </c>
      <c r="B125">
        <v>2001</v>
      </c>
      <c r="C125" t="s">
        <v>235</v>
      </c>
      <c r="D125" s="1" t="s">
        <v>422</v>
      </c>
      <c r="E125">
        <v>1</v>
      </c>
      <c r="F125" t="s">
        <v>312</v>
      </c>
      <c r="G125" t="s">
        <v>354</v>
      </c>
    </row>
    <row r="126" spans="1:7" ht="29" x14ac:dyDescent="0.35">
      <c r="A126" t="s">
        <v>423</v>
      </c>
      <c r="B126">
        <v>1997</v>
      </c>
      <c r="C126" t="s">
        <v>248</v>
      </c>
      <c r="D126" s="1" t="s">
        <v>424</v>
      </c>
      <c r="E126">
        <v>0</v>
      </c>
      <c r="F126" t="s">
        <v>312</v>
      </c>
      <c r="G126" t="s">
        <v>425</v>
      </c>
    </row>
    <row r="127" spans="1:7" ht="58" x14ac:dyDescent="0.35">
      <c r="A127" t="s">
        <v>426</v>
      </c>
      <c r="B127">
        <v>1990</v>
      </c>
      <c r="C127" t="s">
        <v>256</v>
      </c>
      <c r="D127" s="1" t="s">
        <v>427</v>
      </c>
      <c r="E127">
        <v>0</v>
      </c>
      <c r="F127" t="s">
        <v>312</v>
      </c>
      <c r="G127" t="s">
        <v>428</v>
      </c>
    </row>
    <row r="128" spans="1:7" ht="29" x14ac:dyDescent="0.35">
      <c r="A128" t="s">
        <v>429</v>
      </c>
      <c r="B128">
        <v>1986</v>
      </c>
      <c r="C128" t="s">
        <v>430</v>
      </c>
      <c r="D128" s="1" t="s">
        <v>431</v>
      </c>
      <c r="E128">
        <v>0</v>
      </c>
      <c r="F128" t="s">
        <v>312</v>
      </c>
      <c r="G128" t="s">
        <v>432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Conclusions</vt:lpstr>
      <vt:lpstr>sr_AY</vt:lpstr>
      <vt:lpstr>Individual Studies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Higgins, Kelly - ARS</dc:creator>
  <cp:keywords/>
  <dc:description/>
  <cp:lastModifiedBy>Yerke, Aaron - ARS</cp:lastModifiedBy>
  <cp:revision/>
  <dcterms:created xsi:type="dcterms:W3CDTF">2023-05-25T19:00:01Z</dcterms:created>
  <dcterms:modified xsi:type="dcterms:W3CDTF">2023-05-26T13:29:59Z</dcterms:modified>
  <cp:category/>
  <cp:contentStatus/>
</cp:coreProperties>
</file>