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esktop\GoogleDataAnalyticsCapstoneProject\BellaBeatsCaseStudy\Fitabase Data 4.12.16-5.12.16\"/>
    </mc:Choice>
  </mc:AlternateContent>
  <xr:revisionPtr revIDLastSave="0" documentId="13_ncr:1_{14AD4DB5-A742-42B3-92D6-69AE00B2A30F}" xr6:coauthVersionLast="47" xr6:coauthVersionMax="47" xr10:uidLastSave="{00000000-0000-0000-0000-000000000000}"/>
  <bookViews>
    <workbookView xWindow="-93" yWindow="-93" windowWidth="25786" windowHeight="13986" firstSheet="1" activeTab="1" xr2:uid="{00000000-000D-0000-FFFF-FFFF00000000}"/>
  </bookViews>
  <sheets>
    <sheet name="PivotTable" sheetId="5" r:id="rId1"/>
    <sheet name="TotalDailyActivitySummedUp_04_0" sheetId="1" r:id="rId2"/>
    <sheet name="Scatterplot" sheetId="7" r:id="rId3"/>
    <sheet name="HeatMapOfFeatureUse" sheetId="8" r:id="rId4"/>
  </sheets>
  <externalReferences>
    <externalReference r:id="rId5"/>
  </externalReferences>
  <definedNames>
    <definedName name="_xlchart.v1.0" hidden="1">TotalDailyActivitySummedUp_04_0!$T$2:$W$13</definedName>
    <definedName name="_xlchart.v1.1" hidden="1">TotalDailyActivitySummedUp_04_0!$X$2:$X$13</definedName>
    <definedName name="_xlchart.v1.2" hidden="1">TotalDailyActivitySummedUp_04_0!$T$2:$W$13</definedName>
    <definedName name="_xlchart.v1.3" hidden="1">TotalDailyActivitySummedUp_04_0!$X$2:$X$13</definedName>
    <definedName name="_xlchart.v1.4" hidden="1">TotalDailyActivitySummedUp_04_0!$T$2:$W$13</definedName>
    <definedName name="_xlchart.v1.5" hidden="1">TotalDailyActivitySummedUp_04_0!$X$2:$X$13</definedName>
  </definedNames>
  <calcPr calcId="191029"/>
  <pivotCaches>
    <pivotCache cacheId="7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7" l="1" a="1"/>
  <c r="N3" i="7" s="1"/>
  <c r="N4" i="7" a="1"/>
  <c r="N4" i="7" s="1"/>
  <c r="N5" i="7" a="1"/>
  <c r="N5" i="7" s="1"/>
  <c r="N6" i="7" a="1"/>
  <c r="N6" i="7" s="1"/>
  <c r="N7" i="7" a="1"/>
  <c r="N7" i="7" s="1"/>
  <c r="N8" i="7" a="1"/>
  <c r="N8" i="7" s="1"/>
  <c r="N9" i="7" a="1"/>
  <c r="N9" i="7" s="1"/>
  <c r="N10" i="7" a="1"/>
  <c r="N10" i="7" s="1"/>
  <c r="N11" i="7" a="1"/>
  <c r="N11" i="7" s="1"/>
  <c r="N12" i="7" a="1"/>
  <c r="N12" i="7" s="1"/>
  <c r="N13" i="7" a="1"/>
  <c r="N13" i="7" s="1"/>
  <c r="N14" i="7" a="1"/>
  <c r="N14" i="7" s="1"/>
  <c r="N15" i="7" a="1"/>
  <c r="N15" i="7" s="1"/>
  <c r="N16" i="7" a="1"/>
  <c r="N16" i="7" s="1"/>
  <c r="N17" i="7" a="1"/>
  <c r="N17" i="7" s="1"/>
  <c r="N18" i="7" a="1"/>
  <c r="N18" i="7" s="1"/>
  <c r="N19" i="7" a="1"/>
  <c r="N19" i="7" s="1"/>
  <c r="N20" i="7" a="1"/>
  <c r="N20" i="7" s="1"/>
  <c r="N21" i="7" a="1"/>
  <c r="N21" i="7" s="1"/>
  <c r="N22" i="7" a="1"/>
  <c r="N22" i="7" s="1"/>
  <c r="N23" i="7" a="1"/>
  <c r="N23" i="7" s="1"/>
  <c r="N24" i="7" a="1"/>
  <c r="N24" i="7" s="1"/>
  <c r="N25" i="7" a="1"/>
  <c r="N25" i="7" s="1"/>
  <c r="N26" i="7" a="1"/>
  <c r="N26" i="7" s="1"/>
  <c r="N27" i="7" a="1"/>
  <c r="N27" i="7" s="1"/>
  <c r="N28" i="7" a="1"/>
  <c r="N28" i="7" s="1"/>
  <c r="N29" i="7" a="1"/>
  <c r="N29" i="7" s="1"/>
  <c r="N30" i="7" a="1"/>
  <c r="N30" i="7" s="1"/>
  <c r="N31" i="7" a="1"/>
  <c r="N31" i="7" s="1"/>
  <c r="N32" i="7" a="1"/>
  <c r="N32" i="7" s="1"/>
  <c r="N33" i="7" a="1"/>
  <c r="N33" i="7" s="1"/>
  <c r="N34" i="7" a="1"/>
  <c r="N34" i="7" s="1"/>
  <c r="N35" i="7" a="1"/>
  <c r="N35" i="7" s="1"/>
  <c r="M35" i="7" a="1"/>
  <c r="M35" i="7" s="1"/>
  <c r="L35" i="7" a="1"/>
  <c r="L35" i="7" s="1"/>
  <c r="K35" i="7" a="1"/>
  <c r="K35" i="7" s="1"/>
  <c r="J35" i="7" a="1"/>
  <c r="J35" i="7" s="1"/>
  <c r="I35" i="7" a="1"/>
  <c r="I35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M32" i="7" a="1"/>
  <c r="M32" i="7" s="1"/>
  <c r="L32" i="7" a="1"/>
  <c r="L32" i="7" s="1"/>
  <c r="K32" i="7" a="1"/>
  <c r="K32" i="7" s="1"/>
  <c r="J32" i="7" a="1"/>
  <c r="J32" i="7" s="1"/>
  <c r="I32" i="7" a="1"/>
  <c r="I32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M30" i="7" a="1"/>
  <c r="M30" i="7" s="1"/>
  <c r="L30" i="7" a="1"/>
  <c r="L30" i="7" s="1"/>
  <c r="K30" i="7" a="1"/>
  <c r="K30" i="7" s="1"/>
  <c r="J30" i="7" a="1"/>
  <c r="J30" i="7" s="1"/>
  <c r="I30" i="7" a="1"/>
  <c r="I30" i="7" s="1"/>
  <c r="M29" i="7" a="1"/>
  <c r="M29" i="7" s="1"/>
  <c r="L29" i="7" a="1"/>
  <c r="L29" i="7" s="1"/>
  <c r="K29" i="7" a="1"/>
  <c r="K29" i="7" s="1"/>
  <c r="J29" i="7" a="1"/>
  <c r="J29" i="7" s="1"/>
  <c r="I29" i="7" a="1"/>
  <c r="I29" i="7" s="1"/>
  <c r="M28" i="7" a="1"/>
  <c r="M28" i="7" s="1"/>
  <c r="L28" i="7" a="1"/>
  <c r="L28" i="7" s="1"/>
  <c r="K28" i="7" a="1"/>
  <c r="K28" i="7" s="1"/>
  <c r="J28" i="7" a="1"/>
  <c r="J28" i="7" s="1"/>
  <c r="I28" i="7" a="1"/>
  <c r="I28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M26" i="7" a="1"/>
  <c r="M26" i="7" s="1"/>
  <c r="L26" i="7" a="1"/>
  <c r="L26" i="7" s="1"/>
  <c r="K26" i="7" a="1"/>
  <c r="K26" i="7" s="1"/>
  <c r="J26" i="7" a="1"/>
  <c r="J26" i="7" s="1"/>
  <c r="I26" i="7" a="1"/>
  <c r="I26" i="7" s="1"/>
  <c r="M25" i="7" a="1"/>
  <c r="M25" i="7" s="1"/>
  <c r="L25" i="7" a="1"/>
  <c r="L25" i="7" s="1"/>
  <c r="K25" i="7" a="1"/>
  <c r="K25" i="7" s="1"/>
  <c r="J25" i="7" a="1"/>
  <c r="J25" i="7" s="1"/>
  <c r="I25" i="7" a="1"/>
  <c r="I25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M23" i="7" a="1"/>
  <c r="M23" i="7" s="1"/>
  <c r="L23" i="7" a="1"/>
  <c r="L23" i="7" s="1"/>
  <c r="K23" i="7" a="1"/>
  <c r="K23" i="7" s="1"/>
  <c r="J23" i="7" a="1"/>
  <c r="J23" i="7" s="1"/>
  <c r="I23" i="7" a="1"/>
  <c r="I23" i="7" s="1"/>
  <c r="M22" i="7" a="1"/>
  <c r="M22" i="7" s="1"/>
  <c r="L22" i="7" a="1"/>
  <c r="L22" i="7" s="1"/>
  <c r="K22" i="7" a="1"/>
  <c r="K22" i="7" s="1"/>
  <c r="J22" i="7" a="1"/>
  <c r="J22" i="7" s="1"/>
  <c r="I22" i="7" a="1"/>
  <c r="I22" i="7" s="1"/>
  <c r="M21" i="7" a="1"/>
  <c r="M21" i="7" s="1"/>
  <c r="L21" i="7" a="1"/>
  <c r="L21" i="7" s="1"/>
  <c r="K21" i="7" a="1"/>
  <c r="K21" i="7" s="1"/>
  <c r="J21" i="7" a="1"/>
  <c r="J21" i="7" s="1"/>
  <c r="I21" i="7" a="1"/>
  <c r="I21" i="7" s="1"/>
  <c r="M20" i="7" a="1"/>
  <c r="M20" i="7" s="1"/>
  <c r="L20" i="7" a="1"/>
  <c r="L20" i="7" s="1"/>
  <c r="K20" i="7" a="1"/>
  <c r="K20" i="7" s="1"/>
  <c r="J20" i="7" a="1"/>
  <c r="J20" i="7" s="1"/>
  <c r="I20" i="7" a="1"/>
  <c r="I20" i="7" s="1"/>
  <c r="M19" i="7" a="1"/>
  <c r="M19" i="7" s="1"/>
  <c r="L19" i="7" a="1"/>
  <c r="L19" i="7" s="1"/>
  <c r="K19" i="7" a="1"/>
  <c r="K19" i="7" s="1"/>
  <c r="J19" i="7" a="1"/>
  <c r="J19" i="7" s="1"/>
  <c r="I19" i="7" a="1"/>
  <c r="I19" i="7" s="1"/>
  <c r="M18" i="7" a="1"/>
  <c r="M18" i="7" s="1"/>
  <c r="L18" i="7" a="1"/>
  <c r="L18" i="7" s="1"/>
  <c r="K18" i="7" a="1"/>
  <c r="K18" i="7" s="1"/>
  <c r="J18" i="7" a="1"/>
  <c r="J18" i="7" s="1"/>
  <c r="I18" i="7" a="1"/>
  <c r="I18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Y14" i="1"/>
  <c r="R2" i="1" a="1"/>
  <c r="R2" i="1" s="1"/>
  <c r="AB7" i="1"/>
  <c r="AC7" i="1" s="1"/>
  <c r="AB6" i="1"/>
  <c r="AC6" i="1" s="1"/>
  <c r="AB5" i="1"/>
  <c r="AC5" i="1" s="1"/>
  <c r="AB4" i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AG4" i="1"/>
  <c r="AG5" i="1"/>
  <c r="AG6" i="1"/>
  <c r="AG7" i="1"/>
  <c r="AG8" i="1"/>
  <c r="AG9" i="1"/>
  <c r="AG3" i="1"/>
  <c r="AC3" i="1"/>
  <c r="AC4" i="1" l="1"/>
  <c r="X10" i="1" l="1"/>
  <c r="X7" i="1"/>
  <c r="X6" i="1"/>
  <c r="X13" i="1"/>
  <c r="X9" i="1" l="1"/>
  <c r="X2" i="1"/>
  <c r="X4" i="1"/>
  <c r="X8" i="1"/>
  <c r="X12" i="1"/>
  <c r="X11" i="1"/>
  <c r="X5" i="1"/>
  <c r="X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<sst xmlns="http://schemas.openxmlformats.org/spreadsheetml/2006/main" count="186" uniqueCount="62">
  <si>
    <t>overall_Id</t>
  </si>
  <si>
    <t>NumActivityRecords</t>
  </si>
  <si>
    <t>NumLoggedActDistRecords</t>
  </si>
  <si>
    <t>NumSedentaryActDistRecords</t>
  </si>
  <si>
    <t>NumSleepRecords</t>
  </si>
  <si>
    <t>NumHRRecords</t>
  </si>
  <si>
    <t>NumWeightRecords</t>
  </si>
  <si>
    <t>NumManualWeightRecords</t>
  </si>
  <si>
    <t>NumFatRecords</t>
  </si>
  <si>
    <t>AvgStepsPerDay</t>
  </si>
  <si>
    <t>AvgCaloriesPerDay</t>
  </si>
  <si>
    <t>AvgSleepMins</t>
  </si>
  <si>
    <t>AvgTimeInBedPerDay</t>
  </si>
  <si>
    <t>AvgHRPerDay</t>
  </si>
  <si>
    <t>AverageWeight</t>
  </si>
  <si>
    <t>AverageBMI</t>
  </si>
  <si>
    <t>NULL</t>
  </si>
  <si>
    <t>Activity</t>
  </si>
  <si>
    <t>Sleep</t>
  </si>
  <si>
    <t>Heart Rate</t>
  </si>
  <si>
    <t>ActivityActivitydistanceSedentaryactivitySleepHRWeightManualFat</t>
  </si>
  <si>
    <t>Row Labels</t>
  </si>
  <si>
    <t>Grand Total</t>
  </si>
  <si>
    <t>ManualWeight</t>
  </si>
  <si>
    <t>ManualWeight+Fat</t>
  </si>
  <si>
    <t>Weight and/or Fat</t>
  </si>
  <si>
    <t>Count</t>
  </si>
  <si>
    <t xml:space="preserve">Activity </t>
  </si>
  <si>
    <t>Count of ActivityActivitydistanceSedentaryactivitySleepHRWeightManualFat</t>
  </si>
  <si>
    <t>Number of Participants</t>
  </si>
  <si>
    <t>From Table on the left</t>
  </si>
  <si>
    <t>NumOfParticipants</t>
  </si>
  <si>
    <t>NumberOfPeopleRecordingActivity</t>
  </si>
  <si>
    <t>NumberOfPeopleLoggingActiveDistiance</t>
  </si>
  <si>
    <t>NumberOfPeopleLoggingSedentaryDistiance</t>
  </si>
  <si>
    <t>NumberOfPeopleRecordingSleep</t>
  </si>
  <si>
    <t>NumberOfPeopleRecordingHeartRate</t>
  </si>
  <si>
    <t>NumberOfPeopleRecordingWeight</t>
  </si>
  <si>
    <t>NumberOfPeopleRecordingWeightManually</t>
  </si>
  <si>
    <t>A__Sl__Wt_M_F</t>
  </si>
  <si>
    <t>A_______</t>
  </si>
  <si>
    <t>A__Sl_____</t>
  </si>
  <si>
    <t>A__Sl__Wt_M__</t>
  </si>
  <si>
    <t>A___Hr____</t>
  </si>
  <si>
    <t>A__Sl_Hr____</t>
  </si>
  <si>
    <t>A____Wt_M__</t>
  </si>
  <si>
    <t>A__Sl_Hr_Wt_M__</t>
  </si>
  <si>
    <t>A_Lad_Sl_Hr____</t>
  </si>
  <si>
    <t>A_Lad_Sl_Hr_Wt_M__</t>
  </si>
  <si>
    <t>A_Lad_Sl_____</t>
  </si>
  <si>
    <t>A___Hr_Wt_M__</t>
  </si>
  <si>
    <t>LoggedActivitiesDistance</t>
  </si>
  <si>
    <t>From FeatureUse_03_04_2016.csv</t>
  </si>
  <si>
    <t>Activity + LoggedActivityDistance</t>
  </si>
  <si>
    <t>Fat</t>
  </si>
  <si>
    <t>Data with jitteer added with RAND()</t>
  </si>
  <si>
    <t>Logged Activities Ditance</t>
  </si>
  <si>
    <t>Weight (manual)</t>
  </si>
  <si>
    <t>Each column sorted by values</t>
  </si>
  <si>
    <t>Apr-May 2016</t>
  </si>
  <si>
    <t>No SL or HR or Wt</t>
  </si>
  <si>
    <t>No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</si>
</sst>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12" xfId="0" quotePrefix="1" applyFill="1" applyBorder="1" applyAlignment="1">
      <alignment vertical="center" wrapText="1"/>
    </xf>
    <xf numFmtId="0" fontId="0" fillId="0" borderId="0" xfId="0" quotePrefix="1" applyFill="1" applyBorder="1" applyAlignment="1">
      <alignment vertical="center" wrapText="1"/>
    </xf>
    <xf numFmtId="0" fontId="0" fillId="0" borderId="17" xfId="0" applyFill="1" applyBorder="1" applyAlignment="1">
      <alignment vertical="center"/>
    </xf>
    <xf numFmtId="9" fontId="0" fillId="0" borderId="0" xfId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3" xfId="0" quotePrefix="1" applyFill="1" applyBorder="1" applyAlignment="1">
      <alignment horizontal="left"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20" xfId="0" applyFill="1" applyBorder="1" applyAlignment="1">
      <alignment vertical="center"/>
    </xf>
    <xf numFmtId="0" fontId="0" fillId="0" borderId="12" xfId="0" quotePrefix="1" applyFill="1" applyBorder="1" applyAlignment="1">
      <alignment horizontal="left" vertical="center" wrapText="1"/>
    </xf>
    <xf numFmtId="0" fontId="0" fillId="0" borderId="11" xfId="0" quotePrefix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/>
    </xf>
    <xf numFmtId="0" fontId="0" fillId="0" borderId="22" xfId="0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9" fontId="0" fillId="0" borderId="18" xfId="1" applyFont="1" applyFill="1" applyBorder="1" applyAlignment="1">
      <alignment vertical="center"/>
    </xf>
    <xf numFmtId="0" fontId="0" fillId="0" borderId="10" xfId="0" quotePrefix="1" applyFill="1" applyBorder="1" applyAlignment="1">
      <alignment vertical="center" wrapText="1"/>
    </xf>
    <xf numFmtId="9" fontId="0" fillId="0" borderId="11" xfId="1" applyFont="1" applyFill="1" applyBorder="1" applyAlignment="1">
      <alignment vertical="center"/>
    </xf>
    <xf numFmtId="9" fontId="0" fillId="0" borderId="14" xfId="1" applyFont="1" applyFill="1" applyBorder="1" applyAlignment="1">
      <alignment vertical="center"/>
    </xf>
    <xf numFmtId="0" fontId="0" fillId="0" borderId="13" xfId="0" applyFill="1" applyBorder="1" applyAlignment="1">
      <alignment vertical="center" wrapText="1"/>
    </xf>
    <xf numFmtId="0" fontId="0" fillId="0" borderId="13" xfId="0" quotePrefix="1" applyFill="1" applyBorder="1" applyAlignment="1">
      <alignment vertical="center" wrapText="1"/>
    </xf>
    <xf numFmtId="9" fontId="0" fillId="0" borderId="0" xfId="0" applyNumberFormat="1" applyBorder="1"/>
    <xf numFmtId="0" fontId="0" fillId="0" borderId="0" xfId="0" applyBorder="1"/>
    <xf numFmtId="0" fontId="0" fillId="0" borderId="19" xfId="0" quotePrefix="1" applyFill="1" applyBorder="1" applyAlignment="1">
      <alignment vertical="center" wrapText="1"/>
    </xf>
    <xf numFmtId="0" fontId="0" fillId="0" borderId="24" xfId="0" quotePrefix="1" applyFill="1" applyBorder="1" applyAlignment="1">
      <alignment horizontal="left" vertical="center" wrapText="1"/>
    </xf>
    <xf numFmtId="9" fontId="0" fillId="0" borderId="24" xfId="1" applyFont="1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0" fillId="0" borderId="28" xfId="0" quotePrefix="1" applyFill="1" applyBorder="1" applyAlignment="1">
      <alignment vertical="center" wrapText="1"/>
    </xf>
    <xf numFmtId="0" fontId="16" fillId="0" borderId="21" xfId="0" applyFont="1" applyBorder="1" applyAlignment="1">
      <alignment wrapText="1"/>
    </xf>
    <xf numFmtId="0" fontId="16" fillId="0" borderId="29" xfId="0" applyFont="1" applyBorder="1" applyAlignment="1">
      <alignment wrapText="1"/>
    </xf>
    <xf numFmtId="0" fontId="16" fillId="0" borderId="30" xfId="0" applyFont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CC66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Scatterplot!$I$3:$N$3</c:f>
              <c:numCache>
                <c:formatCode>General</c:formatCode>
                <c:ptCount val="6"/>
                <c:pt idx="0">
                  <c:v>31.239218795469448</c:v>
                </c:pt>
                <c:pt idx="1">
                  <c:v>#N/A</c:v>
                </c:pt>
                <c:pt idx="2">
                  <c:v>25.105905506840788</c:v>
                </c:pt>
                <c:pt idx="3">
                  <c:v>#N/A</c:v>
                </c:pt>
                <c:pt idx="4">
                  <c:v>2.3240485810829439</c:v>
                </c:pt>
                <c:pt idx="5">
                  <c:v>1.208501810019561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533-4722-9282-B9568CE0AE8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Scatterplot!$I$4:$N$4</c:f>
              <c:numCache>
                <c:formatCode>General</c:formatCode>
                <c:ptCount val="6"/>
                <c:pt idx="0">
                  <c:v>31.179074763411307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533-4722-9282-B9568CE0AE8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Scatterplot!$I$5:$N$5</c:f>
              <c:numCache>
                <c:formatCode>General</c:formatCode>
                <c:ptCount val="6"/>
                <c:pt idx="0">
                  <c:v>30.376101244138919</c:v>
                </c:pt>
                <c:pt idx="1">
                  <c:v>#N/A</c:v>
                </c:pt>
                <c:pt idx="2">
                  <c:v>4.1975026368373936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533-4722-9282-B9568CE0AE8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Scatterplot!$I$6:$N$6</c:f>
              <c:numCache>
                <c:formatCode>General</c:formatCode>
                <c:ptCount val="6"/>
                <c:pt idx="0">
                  <c:v>31.423434592288977</c:v>
                </c:pt>
                <c:pt idx="1">
                  <c:v>#N/A</c:v>
                </c:pt>
                <c:pt idx="2">
                  <c:v>3.1989838131233399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533-4722-9282-B9568CE0AE8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Scatterplot!$I$7:$N$7</c:f>
              <c:numCache>
                <c:formatCode>General</c:formatCode>
                <c:ptCount val="6"/>
                <c:pt idx="0">
                  <c:v>31.100456828252298</c:v>
                </c:pt>
                <c:pt idx="1">
                  <c:v>#N/A</c:v>
                </c:pt>
                <c:pt idx="2">
                  <c:v>5.0991292479811596</c:v>
                </c:pt>
                <c:pt idx="3">
                  <c:v>#N/A</c:v>
                </c:pt>
                <c:pt idx="4">
                  <c:v>1.002184393936504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533-4722-9282-B9568CE0AE8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Scatterplot!$I$8:$N$8</c:f>
              <c:numCache>
                <c:formatCode>General</c:formatCode>
                <c:ptCount val="6"/>
                <c:pt idx="0">
                  <c:v>31.285114953335146</c:v>
                </c:pt>
                <c:pt idx="1">
                  <c:v>#N/A</c:v>
                </c:pt>
                <c:pt idx="2">
                  <c:v>#N/A</c:v>
                </c:pt>
                <c:pt idx="3">
                  <c:v>31.380308628531893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533-4722-9282-B9568CE0AE81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Scatterplot!$I$9:$N$9</c:f>
              <c:numCache>
                <c:formatCode>General</c:formatCode>
                <c:ptCount val="6"/>
                <c:pt idx="0">
                  <c:v>31.429050185549809</c:v>
                </c:pt>
                <c:pt idx="1">
                  <c:v>#N/A</c:v>
                </c:pt>
                <c:pt idx="2">
                  <c:v>28.088152762556184</c:v>
                </c:pt>
                <c:pt idx="3">
                  <c:v>4.2402936176894634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533-4722-9282-B9568CE0AE81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Scatterplot!$I$10:$N$10</c:f>
              <c:numCache>
                <c:formatCode>General</c:formatCode>
                <c:ptCount val="6"/>
                <c:pt idx="0">
                  <c:v>31.298171779573604</c:v>
                </c:pt>
                <c:pt idx="1">
                  <c:v>#N/A</c:v>
                </c:pt>
                <c:pt idx="2">
                  <c:v>1.3838587243487641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533-4722-9282-B9568CE0AE81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Scatterplot!$I$11:$N$11</c:f>
              <c:numCache>
                <c:formatCode>General</c:formatCode>
                <c:ptCount val="6"/>
                <c:pt idx="0">
                  <c:v>18.275607531840556</c:v>
                </c:pt>
                <c:pt idx="1">
                  <c:v>#N/A</c:v>
                </c:pt>
                <c:pt idx="2">
                  <c:v>15.058038314204378</c:v>
                </c:pt>
                <c:pt idx="3">
                  <c:v>18.093050808996594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533-4722-9282-B9568CE0AE81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Scatterplot!$I$12:$N$12</c:f>
              <c:numCache>
                <c:formatCode>General</c:formatCode>
                <c:ptCount val="6"/>
                <c:pt idx="0">
                  <c:v>31.423375263710252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2.490958963539359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533-4722-9282-B9568CE0AE81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Scatterplot!$I$13:$N$13</c:f>
              <c:numCache>
                <c:formatCode>General</c:formatCode>
                <c:ptCount val="6"/>
                <c:pt idx="0">
                  <c:v>20.105388236213035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533-4722-9282-B9568CE0AE81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Scatterplot!$I$14:$N$14</c:f>
              <c:numCache>
                <c:formatCode>General</c:formatCode>
                <c:ptCount val="6"/>
                <c:pt idx="0">
                  <c:v>30.028906810698466</c:v>
                </c:pt>
                <c:pt idx="1">
                  <c:v>#N/A</c:v>
                </c:pt>
                <c:pt idx="2">
                  <c:v>28.086343920641252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533-4722-9282-B9568CE0AE81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Scatterplot!$I$15:$N$15</c:f>
              <c:numCache>
                <c:formatCode>General</c:formatCode>
                <c:ptCount val="6"/>
                <c:pt idx="0">
                  <c:v>31.149991974053371</c:v>
                </c:pt>
                <c:pt idx="1">
                  <c:v>#N/A</c:v>
                </c:pt>
                <c:pt idx="2">
                  <c:v>8.0873284629948881</c:v>
                </c:pt>
                <c:pt idx="3">
                  <c:v>16.141501052734991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533-4722-9282-B9568CE0AE81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Scatterplot!$I$16:$N$16</c:f>
              <c:numCache>
                <c:formatCode>General</c:formatCode>
                <c:ptCount val="6"/>
                <c:pt idx="0">
                  <c:v>4.3108866804678092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533-4722-9282-B9568CE0AE81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Scatterplot!$I$17:$N$17</c:f>
              <c:numCache>
                <c:formatCode>General</c:formatCode>
                <c:ptCount val="6"/>
                <c:pt idx="0">
                  <c:v>31.393917735605946</c:v>
                </c:pt>
                <c:pt idx="1">
                  <c:v>#N/A</c:v>
                </c:pt>
                <c:pt idx="2">
                  <c:v>26.026441357177305</c:v>
                </c:pt>
                <c:pt idx="3">
                  <c:v>#N/A</c:v>
                </c:pt>
                <c:pt idx="4">
                  <c:v>2.028857801299246</c:v>
                </c:pt>
                <c:pt idx="5">
                  <c:v>1.1666704538944306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B533-4722-9282-B9568CE0AE81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Scatterplot!$I$18:$N$18</c:f>
              <c:numCache>
                <c:formatCode>General</c:formatCode>
                <c:ptCount val="6"/>
                <c:pt idx="0">
                  <c:v>31.300426025458034</c:v>
                </c:pt>
                <c:pt idx="1">
                  <c:v>#N/A</c:v>
                </c:pt>
                <c:pt idx="2">
                  <c:v>23.138150887283146</c:v>
                </c:pt>
                <c:pt idx="3">
                  <c:v>30.078520601049824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533-4722-9282-B9568CE0AE81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Scatterplot!$I$19:$N$19</c:f>
              <c:numCache>
                <c:formatCode>General</c:formatCode>
                <c:ptCount val="6"/>
                <c:pt idx="0">
                  <c:v>31.388310815422916</c:v>
                </c:pt>
                <c:pt idx="1">
                  <c:v>#N/A</c:v>
                </c:pt>
                <c:pt idx="2">
                  <c:v>28.290192097277458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B533-4722-9282-B9568CE0AE81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Scatterplot!$I$20:$N$20</c:f>
              <c:numCache>
                <c:formatCode>General</c:formatCode>
                <c:ptCount val="6"/>
                <c:pt idx="0">
                  <c:v>31.013732288809024</c:v>
                </c:pt>
                <c:pt idx="1">
                  <c:v>#N/A</c:v>
                </c:pt>
                <c:pt idx="2">
                  <c:v>5.3190580590027228</c:v>
                </c:pt>
                <c:pt idx="3">
                  <c:v>31.453465344701176</c:v>
                </c:pt>
                <c:pt idx="4">
                  <c:v>5.3771305933147122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533-4722-9282-B9568CE0AE81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Scatterplot!$I$21:$N$21</c:f>
              <c:numCache>
                <c:formatCode>General</c:formatCode>
                <c:ptCount val="6"/>
                <c:pt idx="0">
                  <c:v>31.051420259890232</c:v>
                </c:pt>
                <c:pt idx="1">
                  <c:v>#N/A</c:v>
                </c:pt>
                <c:pt idx="2">
                  <c:v>27.406409690189605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533-4722-9282-B9568CE0AE81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Scatterplot!$I$22:$N$22</c:f>
              <c:numCache>
                <c:formatCode>General</c:formatCode>
                <c:ptCount val="6"/>
                <c:pt idx="0">
                  <c:v>31.104295957414106</c:v>
                </c:pt>
                <c:pt idx="1">
                  <c:v>#N/A</c:v>
                </c:pt>
                <c:pt idx="2">
                  <c:v>31.366917780096145</c:v>
                </c:pt>
                <c:pt idx="3">
                  <c:v>31.248836305925948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533-4722-9282-B9568CE0AE81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Scatterplot!$I$23:$N$23</c:f>
              <c:numCache>
                <c:formatCode>General</c:formatCode>
                <c:ptCount val="6"/>
                <c:pt idx="0">
                  <c:v>30.46018244365478</c:v>
                </c:pt>
                <c:pt idx="1">
                  <c:v>#N/A</c:v>
                </c:pt>
                <c:pt idx="2">
                  <c:v>26.158970121327812</c:v>
                </c:pt>
                <c:pt idx="3">
                  <c:v>28.241213308177191</c:v>
                </c:pt>
                <c:pt idx="4">
                  <c:v>1.2601169188297936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533-4722-9282-B9568CE0AE81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Scatterplot!$I$24:$N$24</c:f>
              <c:numCache>
                <c:formatCode>General</c:formatCode>
                <c:ptCount val="6"/>
                <c:pt idx="0">
                  <c:v>28.29482271550593</c:v>
                </c:pt>
                <c:pt idx="1">
                  <c:v>#N/A</c:v>
                </c:pt>
                <c:pt idx="2">
                  <c:v>18.487547336916411</c:v>
                </c:pt>
                <c:pt idx="3">
                  <c:v>23.434864556993407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533-4722-9282-B9568CE0AE81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Scatterplot!$I$25:$N$25</c:f>
              <c:numCache>
                <c:formatCode>General</c:formatCode>
                <c:ptCount val="6"/>
                <c:pt idx="0">
                  <c:v>29.204040206043633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B533-4722-9282-B9568CE0AE81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Scatterplot!$I$26:$N$26</c:f>
              <c:numCache>
                <c:formatCode>General</c:formatCode>
                <c:ptCount val="6"/>
                <c:pt idx="0">
                  <c:v>26.300929493011544</c:v>
                </c:pt>
                <c:pt idx="1">
                  <c:v>1.1564441291769036</c:v>
                </c:pt>
                <c:pt idx="2">
                  <c:v>3.0066489566892178</c:v>
                </c:pt>
                <c:pt idx="3">
                  <c:v>18.147594473147798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B533-4722-9282-B9568CE0AE81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Scatterplot!$I$27:$N$27</c:f>
              <c:numCache>
                <c:formatCode>General</c:formatCode>
                <c:ptCount val="6"/>
                <c:pt idx="0">
                  <c:v>31.075191501447819</c:v>
                </c:pt>
                <c:pt idx="1">
                  <c:v>3.3430885153645011</c:v>
                </c:pt>
                <c:pt idx="2">
                  <c:v>31.266562940885184</c:v>
                </c:pt>
                <c:pt idx="3">
                  <c:v>31.260017980369618</c:v>
                </c:pt>
                <c:pt idx="4">
                  <c:v>30.150096640785556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B533-4722-9282-B9568CE0AE81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Scatterplot!$I$28:$N$28</c:f>
              <c:numCache>
                <c:formatCode>General</c:formatCode>
                <c:ptCount val="6"/>
                <c:pt idx="0">
                  <c:v>26.354301865019387</c:v>
                </c:pt>
                <c:pt idx="1">
                  <c:v>12.159657423756759</c:v>
                </c:pt>
                <c:pt idx="2">
                  <c:v>2.0016014593799731</c:v>
                </c:pt>
                <c:pt idx="3">
                  <c:v>24.314197018494504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B533-4722-9282-B9568CE0AE81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Scatterplot!$I$29:$N$29</c:f>
              <c:numCache>
                <c:formatCode>General</c:formatCode>
                <c:ptCount val="6"/>
                <c:pt idx="0">
                  <c:v>31.334155767630889</c:v>
                </c:pt>
                <c:pt idx="1">
                  <c:v>#N/A</c:v>
                </c:pt>
                <c:pt idx="2">
                  <c:v>24.457349638625189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B533-4722-9282-B9568CE0AE81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Scatterplot!$I$30:$N$30</c:f>
              <c:numCache>
                <c:formatCode>General</c:formatCode>
                <c:ptCount val="6"/>
                <c:pt idx="0">
                  <c:v>31.122406406273498</c:v>
                </c:pt>
                <c:pt idx="1">
                  <c:v>#N/A</c:v>
                </c:pt>
                <c:pt idx="2">
                  <c:v>3.195484803684312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B533-4722-9282-B9568CE0AE81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Scatterplot!$I$31:$N$31</c:f>
              <c:numCache>
                <c:formatCode>General</c:formatCode>
                <c:ptCount val="6"/>
                <c:pt idx="0">
                  <c:v>19.153630959191105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B533-4722-9282-B9568CE0AE81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Scatterplot!$I$32:$N$32</c:f>
              <c:numCache>
                <c:formatCode>General</c:formatCode>
                <c:ptCount val="6"/>
                <c:pt idx="0">
                  <c:v>31.321638626220391</c:v>
                </c:pt>
                <c:pt idx="1">
                  <c:v>16.029737855413458</c:v>
                </c:pt>
                <c:pt idx="2">
                  <c:v>31.083520308404118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B533-4722-9282-B9568CE0AE81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Scatterplot!$I$33:$N$33</c:f>
              <c:numCache>
                <c:formatCode>General</c:formatCode>
                <c:ptCount val="6"/>
                <c:pt idx="0">
                  <c:v>31.019429311034528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B533-4722-9282-B9568CE0AE81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Scatterplot!$I$34:$N$34</c:f>
              <c:numCache>
                <c:formatCode>General</c:formatCode>
                <c:ptCount val="6"/>
                <c:pt idx="0">
                  <c:v>29.45503872497931</c:v>
                </c:pt>
                <c:pt idx="1">
                  <c:v>#N/A</c:v>
                </c:pt>
                <c:pt idx="2">
                  <c:v>15.046482315089122</c:v>
                </c:pt>
                <c:pt idx="3">
                  <c:v>18.04980309517433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B533-4722-9282-B9568CE0AE81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Scatterplot!$I$35:$N$35</c:f>
              <c:numCache>
                <c:formatCode>General</c:formatCode>
                <c:ptCount val="6"/>
                <c:pt idx="0">
                  <c:v>31.18356839424699</c:v>
                </c:pt>
                <c:pt idx="1">
                  <c:v>#N/A</c:v>
                </c:pt>
                <c:pt idx="2">
                  <c:v>#N/A</c:v>
                </c:pt>
                <c:pt idx="3">
                  <c:v>31.175825214877595</c:v>
                </c:pt>
                <c:pt idx="4">
                  <c:v>24.047534990231181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B533-4722-9282-B9568CE0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286047"/>
        <c:axId val="1792296607"/>
      </c:lineChart>
      <c:catAx>
        <c:axId val="179228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96607"/>
        <c:crosses val="autoZero"/>
        <c:auto val="1"/>
        <c:lblAlgn val="ctr"/>
        <c:lblOffset val="100"/>
        <c:noMultiLvlLbl val="0"/>
      </c:catAx>
      <c:valAx>
        <c:axId val="17922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times a metric was 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86047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Feature Access 04_05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Feature Access 04_05</a:t>
          </a:r>
        </a:p>
      </cx:txPr>
    </cx:title>
    <cx:plotArea>
      <cx:plotAreaRegion>
        <cx:series layoutId="sunburst" uniqueId="{BBE088E0-35D4-4A13-A0AC-DD1A4C2E858A}">
          <cx:spPr>
            <a:ln>
              <a:solidFill>
                <a:srgbClr val="4472C4"/>
              </a:solidFill>
            </a:ln>
          </cx:spPr>
          <cx:dataPt idx="0">
            <cx:spPr>
              <a:ln>
                <a:noFill/>
              </a:ln>
            </cx:spPr>
          </cx:dataPt>
          <cx:dataPt idx="1">
            <cx:spPr>
              <a:solidFill>
                <a:sysClr val="window" lastClr="FFFFFF"/>
              </a:solidFill>
              <a:ln>
                <a:noFill/>
              </a:ln>
            </cx:spPr>
          </cx:dataPt>
          <cx:dataPt idx="2">
            <cx:spPr>
              <a:noFill/>
            </cx:spPr>
          </cx:dataPt>
          <cx:dataPt idx="3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4">
            <cx:spPr>
              <a:solidFill>
                <a:srgbClr val="CC6600"/>
              </a:solidFill>
              <a:ln>
                <a:solidFill>
                  <a:srgbClr val="4472C4"/>
                </a:solidFill>
              </a:ln>
            </cx:spPr>
          </cx:dataPt>
          <cx:dataPt idx="5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6">
            <cx:spPr>
              <a:solidFill>
                <a:srgbClr val="44546A">
                  <a:lumMod val="60000"/>
                  <a:lumOff val="40000"/>
                </a:srgbClr>
              </a:solidFill>
              <a:ln>
                <a:solidFill>
                  <a:srgbClr val="4472C4"/>
                </a:solidFill>
              </a:ln>
            </cx:spPr>
          </cx:dataPt>
          <cx:dataPt idx="7">
            <cx:spPr>
              <a:solidFill>
                <a:sysClr val="window" lastClr="FFFFFF"/>
              </a:solidFill>
              <a:ln>
                <a:solidFill>
                  <a:sysClr val="window" lastClr="FFFFFF"/>
                </a:solidFill>
              </a:ln>
            </cx:spPr>
          </cx:dataPt>
          <cx:dataPt idx="8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9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10">
            <cx:spPr>
              <a:solidFill>
                <a:srgbClr val="CC6600"/>
              </a:solidFill>
            </cx:spPr>
          </cx:dataPt>
          <cx:dataPt idx="1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2">
            <cx:spPr>
              <a:ln>
                <a:solidFill>
                  <a:srgbClr val="4472C4"/>
                </a:solidFill>
              </a:ln>
            </cx:spPr>
          </cx:dataPt>
          <cx:dataPt idx="13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14">
            <cx:spPr>
              <a:solidFill>
                <a:sysClr val="window" lastClr="FFFFFF"/>
              </a:solidFill>
              <a:ln>
                <a:solidFill>
                  <a:sysClr val="window" lastClr="FFFFFF"/>
                </a:solidFill>
              </a:ln>
            </cx:spPr>
          </cx:dataPt>
          <cx:dataPt idx="15">
            <cx:spPr>
              <a:solidFill>
                <a:srgbClr val="CC6600"/>
              </a:solidFill>
            </cx:spPr>
          </cx:dataPt>
          <cx:dataPt idx="16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aseline="0"/>
          </a:pPr>
          <a:endParaRPr lang="en-US" sz="1200" b="0" i="0" u="none" strike="noStrike" baseline="0">
            <a:solidFill>
              <a:sysClr val="windowText" lastClr="000000">
                <a:lumMod val="50000"/>
                <a:lumOff val="50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18811</xdr:colOff>
      <xdr:row>15</xdr:row>
      <xdr:rowOff>137505</xdr:rowOff>
    </xdr:from>
    <xdr:to>
      <xdr:col>30</xdr:col>
      <xdr:colOff>105833</xdr:colOff>
      <xdr:row>83</xdr:row>
      <xdr:rowOff>56444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311D6E-6A83-89CE-22D0-6754EAFF1B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65423" y="4709505"/>
              <a:ext cx="12236688" cy="123931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30</xdr:col>
      <xdr:colOff>311511</xdr:colOff>
      <xdr:row>35</xdr:row>
      <xdr:rowOff>87862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64D201-72BE-45E1-89B9-BBC1FB76B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lla\Desktop\GoogleDataAnalyticsCapstoneProject\BellaBeatsCaseStudy\Fitabase%20Data%203.12.16-4.11.16\TotalDailyActivitySummedUp_03_04_2016.xlsx" TargetMode="External"/><Relationship Id="rId1" Type="http://schemas.openxmlformats.org/officeDocument/2006/relationships/externalLinkPath" Target="/Users/palla/Desktop/GoogleDataAnalyticsCapstoneProject/BellaBeatsCaseStudy/Fitabase%20Data%203.12.16-4.11.16/TotalDailyActivitySummedUp_03_04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tTable"/>
      <sheetName val="TotalDailyActivitySummedUp_03_0"/>
      <sheetName val="Scatterplot"/>
      <sheetName val="HeatMapofFeatureUse"/>
    </sheetNames>
    <sheetDataSet>
      <sheetData sheetId="0" refreshError="1"/>
      <sheetData sheetId="1">
        <row r="2">
          <cell r="T2" t="str">
            <v>Activity</v>
          </cell>
        </row>
      </sheetData>
      <sheetData sheetId="2">
        <row r="2">
          <cell r="I2" t="str">
            <v>Activity</v>
          </cell>
          <cell r="J2" t="str">
            <v>Logged Activities Ditance</v>
          </cell>
          <cell r="K2" t="str">
            <v>Sleep</v>
          </cell>
          <cell r="L2" t="str">
            <v>Heart Rate</v>
          </cell>
          <cell r="M2" t="str">
            <v>Weight (manual)</v>
          </cell>
          <cell r="N2" t="str">
            <v>Fat</v>
          </cell>
        </row>
        <row r="3">
          <cell r="I3">
            <v>19.227180848724483</v>
          </cell>
          <cell r="J3" t="e">
            <v>#N/A</v>
          </cell>
          <cell r="K3">
            <v>25.286757765668884</v>
          </cell>
          <cell r="L3" t="e">
            <v>#N/A</v>
          </cell>
          <cell r="M3">
            <v>1.2989656148852313</v>
          </cell>
          <cell r="N3">
            <v>1.3035594026608397</v>
          </cell>
        </row>
        <row r="4">
          <cell r="I4">
            <v>19.111947761925837</v>
          </cell>
          <cell r="J4" t="e">
            <v>#N/A</v>
          </cell>
          <cell r="K4" t="e">
            <v>#N/A</v>
          </cell>
          <cell r="L4" t="e">
            <v>#N/A</v>
          </cell>
          <cell r="M4" t="e">
            <v>#N/A</v>
          </cell>
          <cell r="N4" t="e">
            <v>#N/A</v>
          </cell>
        </row>
        <row r="5">
          <cell r="I5">
            <v>10.224040432550071</v>
          </cell>
          <cell r="J5" t="e">
            <v>#N/A</v>
          </cell>
          <cell r="K5">
            <v>2.1027993110796102</v>
          </cell>
          <cell r="L5" t="e">
            <v>#N/A</v>
          </cell>
          <cell r="M5" t="e">
            <v>#N/A</v>
          </cell>
          <cell r="N5" t="e">
            <v>#N/A</v>
          </cell>
        </row>
        <row r="6">
          <cell r="I6">
            <v>12.274935486563226</v>
          </cell>
          <cell r="J6" t="e">
            <v>#N/A</v>
          </cell>
          <cell r="K6">
            <v>2.0334496219199862</v>
          </cell>
          <cell r="L6" t="e">
            <v>#N/A</v>
          </cell>
          <cell r="M6" t="e">
            <v>#N/A</v>
          </cell>
          <cell r="N6" t="e">
            <v>#N/A</v>
          </cell>
        </row>
        <row r="7">
          <cell r="I7">
            <v>12.497959578103256</v>
          </cell>
          <cell r="J7" t="e">
            <v>#N/A</v>
          </cell>
          <cell r="K7">
            <v>29.129498719323021</v>
          </cell>
          <cell r="L7" t="e">
            <v>#N/A</v>
          </cell>
          <cell r="M7">
            <v>1.4669891886494568</v>
          </cell>
          <cell r="N7" t="e">
            <v>#N/A</v>
          </cell>
        </row>
        <row r="8">
          <cell r="I8">
            <v>12.478445088950092</v>
          </cell>
          <cell r="J8" t="e">
            <v>#N/A</v>
          </cell>
          <cell r="K8">
            <v>1.301726395576229</v>
          </cell>
          <cell r="L8">
            <v>12.261365258530077</v>
          </cell>
          <cell r="M8" t="e">
            <v>#N/A</v>
          </cell>
          <cell r="N8" t="e">
            <v>#N/A</v>
          </cell>
        </row>
        <row r="9">
          <cell r="I9">
            <v>12.116268698429032</v>
          </cell>
          <cell r="J9" t="e">
            <v>#N/A</v>
          </cell>
          <cell r="K9">
            <v>32.050722371926291</v>
          </cell>
          <cell r="L9">
            <v>1.4946124812068313</v>
          </cell>
          <cell r="M9" t="e">
            <v>#N/A</v>
          </cell>
          <cell r="N9" t="e">
            <v>#N/A</v>
          </cell>
        </row>
        <row r="10">
          <cell r="I10">
            <v>12.004000831598562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</row>
        <row r="11">
          <cell r="I11">
            <v>15.297856115952932</v>
          </cell>
          <cell r="J11" t="e">
            <v>#N/A</v>
          </cell>
          <cell r="K11">
            <v>25.447471947696933</v>
          </cell>
          <cell r="L11">
            <v>14.440115934314484</v>
          </cell>
          <cell r="M11">
            <v>1.1071336970243026</v>
          </cell>
          <cell r="N11">
            <v>1.0400657767743033</v>
          </cell>
        </row>
        <row r="12">
          <cell r="I12">
            <v>12.129110696895838</v>
          </cell>
          <cell r="J12" t="e">
            <v>#N/A</v>
          </cell>
          <cell r="K12" t="e">
            <v>#N/A</v>
          </cell>
          <cell r="L12" t="e">
            <v>#N/A</v>
          </cell>
          <cell r="M12">
            <v>2.41524544860345</v>
          </cell>
          <cell r="N12" t="e">
            <v>#N/A</v>
          </cell>
        </row>
        <row r="13">
          <cell r="I13">
            <v>8.3079061894273103</v>
          </cell>
          <cell r="J13">
            <v>3.4767548384959559</v>
          </cell>
          <cell r="K13" t="e">
            <v>#N/A</v>
          </cell>
          <cell r="L13" t="e">
            <v>#N/A</v>
          </cell>
          <cell r="M13">
            <v>1.0742992554523227</v>
          </cell>
          <cell r="N13" t="e">
            <v>#N/A</v>
          </cell>
        </row>
        <row r="14">
          <cell r="I14">
            <v>10.430378584909805</v>
          </cell>
          <cell r="J14" t="e">
            <v>#N/A</v>
          </cell>
          <cell r="K14" t="e">
            <v>#N/A</v>
          </cell>
          <cell r="L14" t="e">
            <v>#N/A</v>
          </cell>
          <cell r="M14" t="e">
            <v>#N/A</v>
          </cell>
          <cell r="N14" t="e">
            <v>#N/A</v>
          </cell>
        </row>
        <row r="15">
          <cell r="I15">
            <v>12.076897949213757</v>
          </cell>
          <cell r="J15" t="e">
            <v>#N/A</v>
          </cell>
          <cell r="K15">
            <v>15.447888775150059</v>
          </cell>
          <cell r="L15" t="e">
            <v>#N/A</v>
          </cell>
          <cell r="M15" t="e">
            <v>#N/A</v>
          </cell>
          <cell r="N15" t="e">
            <v>#N/A</v>
          </cell>
        </row>
        <row r="16">
          <cell r="I16">
            <v>32.155233184179117</v>
          </cell>
          <cell r="J16" t="e">
            <v>#N/A</v>
          </cell>
          <cell r="K16">
            <v>15.014459061378993</v>
          </cell>
          <cell r="L16">
            <v>12.157384451594858</v>
          </cell>
          <cell r="M16" t="e">
            <v>#N/A</v>
          </cell>
          <cell r="N16" t="e">
            <v>#N/A</v>
          </cell>
        </row>
        <row r="17">
          <cell r="I17">
            <v>32.419752836474835</v>
          </cell>
          <cell r="J17">
            <v>1.238711512181661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</row>
        <row r="18">
          <cell r="I18">
            <v>12.442803889860208</v>
          </cell>
          <cell r="J18" t="e">
            <v>#N/A</v>
          </cell>
          <cell r="K18">
            <v>23.258606647809589</v>
          </cell>
          <cell r="L18" t="e">
            <v>#N/A</v>
          </cell>
          <cell r="M18" t="e">
            <v>#N/A</v>
          </cell>
          <cell r="N18" t="e">
            <v>#N/A</v>
          </cell>
        </row>
        <row r="19">
          <cell r="I19">
            <v>8.2785333691302192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</row>
        <row r="20">
          <cell r="I20">
            <v>15.465449705112928</v>
          </cell>
          <cell r="J20" t="e">
            <v>#N/A</v>
          </cell>
          <cell r="K20">
            <v>26.127759648503982</v>
          </cell>
          <cell r="L20" t="e">
            <v>#N/A</v>
          </cell>
          <cell r="M20">
            <v>1.427623799453581</v>
          </cell>
          <cell r="N20" t="e">
            <v>#N/A</v>
          </cell>
        </row>
        <row r="21">
          <cell r="I21">
            <v>12.343878730298341</v>
          </cell>
          <cell r="J21" t="e">
            <v>#N/A</v>
          </cell>
          <cell r="K21">
            <v>2.2819537667218577</v>
          </cell>
          <cell r="L21">
            <v>12.240257004255875</v>
          </cell>
          <cell r="M21">
            <v>1.0711456303949443</v>
          </cell>
          <cell r="N21" t="e">
            <v>#N/A</v>
          </cell>
        </row>
        <row r="22">
          <cell r="I22">
            <v>15.402744583788897</v>
          </cell>
          <cell r="J22" t="e">
            <v>#N/A</v>
          </cell>
          <cell r="K22">
            <v>28.322133206635367</v>
          </cell>
          <cell r="L22" t="e">
            <v>#N/A</v>
          </cell>
          <cell r="M22">
            <v>1.0389495507985178</v>
          </cell>
          <cell r="N22" t="e">
            <v>#N/A</v>
          </cell>
        </row>
        <row r="23">
          <cell r="I23">
            <v>12.332357132332971</v>
          </cell>
          <cell r="J23" t="e">
            <v>#N/A</v>
          </cell>
          <cell r="K23">
            <v>25.317830073588727</v>
          </cell>
          <cell r="L23">
            <v>12.317089141517421</v>
          </cell>
          <cell r="M23" t="e">
            <v>#N/A</v>
          </cell>
          <cell r="N23" t="e">
            <v>#N/A</v>
          </cell>
        </row>
        <row r="24">
          <cell r="I24">
            <v>11.173332774749731</v>
          </cell>
          <cell r="J24" t="e">
            <v>#N/A</v>
          </cell>
          <cell r="K24">
            <v>30.351643853301393</v>
          </cell>
          <cell r="L24">
            <v>11.134748061160195</v>
          </cell>
          <cell r="M24" t="e">
            <v>#N/A</v>
          </cell>
          <cell r="N24" t="e">
            <v>#N/A</v>
          </cell>
        </row>
        <row r="25">
          <cell r="I25">
            <v>10.026965696632191</v>
          </cell>
          <cell r="J25" t="e">
            <v>#N/A</v>
          </cell>
          <cell r="K25">
            <v>23.075966207632526</v>
          </cell>
          <cell r="L25">
            <v>8.4368719662108695</v>
          </cell>
          <cell r="M25" t="e">
            <v>#N/A</v>
          </cell>
          <cell r="N25" t="e">
            <v>#N/A</v>
          </cell>
        </row>
        <row r="26">
          <cell r="I26">
            <v>10.095359397276708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</row>
        <row r="27">
          <cell r="I27">
            <v>9.4627857345802173</v>
          </cell>
          <cell r="J27">
            <v>2.0723421070788017</v>
          </cell>
          <cell r="K27" t="e">
            <v>#N/A</v>
          </cell>
          <cell r="L27">
            <v>3.3202569141980574</v>
          </cell>
          <cell r="M27" t="e">
            <v>#N/A</v>
          </cell>
          <cell r="N27" t="e">
            <v>#N/A</v>
          </cell>
        </row>
        <row r="28">
          <cell r="I28">
            <v>9.3747122844577966</v>
          </cell>
          <cell r="J28" t="e">
            <v>#N/A</v>
          </cell>
          <cell r="K28">
            <v>13.095841835893664</v>
          </cell>
          <cell r="L28">
            <v>8.2230393373294692</v>
          </cell>
          <cell r="M28" t="e">
            <v>#N/A</v>
          </cell>
          <cell r="N28" t="e">
            <v>#N/A</v>
          </cell>
        </row>
        <row r="29">
          <cell r="I29">
            <v>14.342307282735833</v>
          </cell>
          <cell r="J29">
            <v>4.4920849824188247</v>
          </cell>
          <cell r="K29">
            <v>24.051011094670091</v>
          </cell>
          <cell r="L29">
            <v>14.401576330001454</v>
          </cell>
          <cell r="M29">
            <v>14.169644788007702</v>
          </cell>
          <cell r="N29" t="e">
            <v>#N/A</v>
          </cell>
        </row>
        <row r="30">
          <cell r="I30">
            <v>12.295161993857963</v>
          </cell>
          <cell r="J30">
            <v>7.1996271353064252</v>
          </cell>
          <cell r="K30">
            <v>8.3806711228981143</v>
          </cell>
          <cell r="L30">
            <v>12.129143816739928</v>
          </cell>
          <cell r="M30" t="e">
            <v>#N/A</v>
          </cell>
          <cell r="N30" t="e">
            <v>#N/A</v>
          </cell>
        </row>
        <row r="31">
          <cell r="I31">
            <v>12.347836276402443</v>
          </cell>
          <cell r="J31" t="e">
            <v>#N/A</v>
          </cell>
          <cell r="K31">
            <v>21.424866368274099</v>
          </cell>
          <cell r="L31" t="e">
            <v>#N/A</v>
          </cell>
          <cell r="M31" t="e">
            <v>#N/A</v>
          </cell>
          <cell r="N31" t="e">
            <v>#N/A</v>
          </cell>
        </row>
        <row r="32">
          <cell r="I32">
            <v>11.412242671056093</v>
          </cell>
          <cell r="J32" t="e">
            <v>#N/A</v>
          </cell>
          <cell r="K32">
            <v>1.4378214346119806</v>
          </cell>
          <cell r="L32" t="e">
            <v>#N/A</v>
          </cell>
          <cell r="M32" t="e">
            <v>#N/A</v>
          </cell>
          <cell r="N32" t="e">
            <v>#N/A</v>
          </cell>
        </row>
        <row r="33">
          <cell r="I33">
            <v>12.267461086890709</v>
          </cell>
          <cell r="J33" t="e">
            <v>#N/A</v>
          </cell>
          <cell r="K33" t="e">
            <v>#N/A</v>
          </cell>
          <cell r="L33" t="e">
            <v>#N/A</v>
          </cell>
          <cell r="M33">
            <v>1.2777911958942987</v>
          </cell>
          <cell r="N33" t="e">
            <v>#N/A</v>
          </cell>
        </row>
        <row r="34">
          <cell r="I34">
            <v>12.474220336398901</v>
          </cell>
          <cell r="J34">
            <v>7.2870894588363688</v>
          </cell>
          <cell r="K34">
            <v>30.114004795038792</v>
          </cell>
          <cell r="L34" t="e">
            <v>#N/A</v>
          </cell>
          <cell r="M34" t="e">
            <v>#N/A</v>
          </cell>
          <cell r="N34" t="e">
            <v>#N/A</v>
          </cell>
        </row>
        <row r="35">
          <cell r="I35">
            <v>8.1256025260692315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</row>
        <row r="36">
          <cell r="I36">
            <v>12.008491893326051</v>
          </cell>
          <cell r="J36" t="e">
            <v>#N/A</v>
          </cell>
          <cell r="K36">
            <v>12.121788746619469</v>
          </cell>
          <cell r="L36">
            <v>12.460877020276463</v>
          </cell>
          <cell r="M36" t="e">
            <v>#N/A</v>
          </cell>
          <cell r="N36" t="e">
            <v>#N/A</v>
          </cell>
        </row>
        <row r="37">
          <cell r="I37">
            <v>12.164895320237687</v>
          </cell>
          <cell r="J37" t="e">
            <v>#N/A</v>
          </cell>
          <cell r="K37" t="e">
            <v>#N/A</v>
          </cell>
          <cell r="L37">
            <v>12.12872316270138</v>
          </cell>
          <cell r="M37">
            <v>9.3582872920285212</v>
          </cell>
          <cell r="N37" t="e">
            <v>#N/A</v>
          </cell>
        </row>
      </sheetData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llavi Rane" refreshedDate="45444.063565393517" createdVersion="8" refreshedVersion="8" minRefreshableVersion="3" recordCount="33" xr:uid="{00000000-000A-0000-FFFF-FFFF40000000}">
  <cacheSource type="worksheet">
    <worksheetSource ref="R1:R34" sheet="TotalDailyActivitySummedUp_04_0"/>
  </cacheSource>
  <cacheFields count="1">
    <cacheField name="ActivityActivitydistanceSedentaryactivitySleepHRWeightManualFat" numFmtId="0">
      <sharedItems count="48">
        <s v="A__Sl__Wt_M_F"/>
        <s v="A_______"/>
        <s v="A__Sl_____"/>
        <s v="A__Sl__Wt_M__"/>
        <s v="A___Hr____"/>
        <s v="A__Sl_Hr____"/>
        <s v="A____Wt_M__"/>
        <s v="A__Sl_Hr_Wt_M__"/>
        <s v="A_Lad_Sl_Hr____"/>
        <s v="A_Lad_Sl_Hr_Wt_M__"/>
        <s v="A_Lad_Sl_____"/>
        <s v="A___Hr_Wt_M__"/>
        <s v="A___Sl__Wt_M_F" u="1"/>
        <s v="A__Sa______" u="1"/>
        <s v="A__Sa_Sl_____" u="1"/>
        <s v="A___Sl_____" u="1"/>
        <s v="A___Sl__Wt_M__" u="1"/>
        <s v="A____Hr____" u="1"/>
        <s v="A___Sl_Hr____" u="1"/>
        <s v="A__Sa___Wt_M__" u="1"/>
        <s v="A__Sa_Sl_Hr____" u="1"/>
        <s v="A________" u="1"/>
        <s v="A___Sl_Hr_Wt_M__" u="1"/>
        <s v="A_Lad__Sl_Hr____" u="1"/>
        <s v="A_Lad_Sa_Sl_Hr_Wt_M__" u="1"/>
        <s v="A_Lad_Sa_Sl_Hr____" u="1"/>
        <s v="A_Lad__Sl_____" u="1"/>
        <s v="A__Sa__Hr_Wt_M__" u="1"/>
        <s v="A_Ad__Sl_Hr____" u="1"/>
        <s v="A_Ad_Sa_Sl_Hr_Wt_M__" u="1"/>
        <s v="A_Ad_Sa_Sl_Hr____" u="1"/>
        <s v="A_Ad__Sl_____" u="1"/>
        <s v="ASlWtMF" u="1"/>
        <s v="ASa" u="1"/>
        <s v="ASaSl" u="1"/>
        <s v="ASl" u="1"/>
        <s v="ASlWtM" u="1"/>
        <s v="AHr" u="1"/>
        <s v="ASlHr" u="1"/>
        <s v="ASaWtM" u="1"/>
        <s v="ASaSlHr" u="1"/>
        <s v="A" u="1"/>
        <s v="ASlHrWtM" u="1"/>
        <s v="AAdSlHr" u="1"/>
        <s v="AAdSaSlHrWtM" u="1"/>
        <s v="AAdSaSlHr" u="1"/>
        <s v="AAdSl" u="1"/>
        <s v="ASaHrWt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</r>
  <r>
    <x v="1"/>
  </r>
  <r>
    <x v="2"/>
  </r>
  <r>
    <x v="2"/>
  </r>
  <r>
    <x v="3"/>
  </r>
  <r>
    <x v="4"/>
  </r>
  <r>
    <x v="5"/>
  </r>
  <r>
    <x v="2"/>
  </r>
  <r>
    <x v="5"/>
  </r>
  <r>
    <x v="6"/>
  </r>
  <r>
    <x v="1"/>
  </r>
  <r>
    <x v="2"/>
  </r>
  <r>
    <x v="5"/>
  </r>
  <r>
    <x v="1"/>
  </r>
  <r>
    <x v="0"/>
  </r>
  <r>
    <x v="5"/>
  </r>
  <r>
    <x v="2"/>
  </r>
  <r>
    <x v="7"/>
  </r>
  <r>
    <x v="2"/>
  </r>
  <r>
    <x v="5"/>
  </r>
  <r>
    <x v="7"/>
  </r>
  <r>
    <x v="5"/>
  </r>
  <r>
    <x v="1"/>
  </r>
  <r>
    <x v="8"/>
  </r>
  <r>
    <x v="9"/>
  </r>
  <r>
    <x v="8"/>
  </r>
  <r>
    <x v="2"/>
  </r>
  <r>
    <x v="2"/>
  </r>
  <r>
    <x v="1"/>
  </r>
  <r>
    <x v="10"/>
  </r>
  <r>
    <x v="1"/>
  </r>
  <r>
    <x v="5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9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">
    <pivotField axis="axisRow" dataField="1" showAll="0">
      <items count="49">
        <item m="1" x="41"/>
        <item m="1" x="45"/>
        <item m="1" x="44"/>
        <item m="1" x="46"/>
        <item m="1" x="43"/>
        <item m="1" x="37"/>
        <item m="1" x="33"/>
        <item m="1" x="47"/>
        <item m="1" x="34"/>
        <item m="1" x="40"/>
        <item m="1" x="39"/>
        <item m="1" x="35"/>
        <item m="1" x="38"/>
        <item m="1" x="42"/>
        <item m="1" x="36"/>
        <item m="1" x="32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8"/>
        <item m="1" x="29"/>
        <item m="1" x="30"/>
        <item m="1" x="31"/>
        <item m="1" x="27"/>
        <item m="1" x="23"/>
        <item m="1" x="24"/>
        <item m="1" x="25"/>
        <item m="1" x="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13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Count of ActivityActivitydistanceSedentaryactivitySleepHRWeightManualF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6"/>
  <sheetViews>
    <sheetView workbookViewId="0">
      <selection activeCell="A4" sqref="A4:B15"/>
      <pivotSelection pane="bottomRight" showHeader="1" extendable="1" axis="axisRow" max="13" activeRow="3" previousRow="14" click="1" r:id="rId1">
        <pivotArea dataOnly="0" axis="axisRow" fieldPosition="0">
          <references count="1">
            <reference field="0" count="12"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</reference>
          </references>
        </pivotArea>
      </pivotSelection>
    </sheetView>
  </sheetViews>
  <sheetFormatPr defaultRowHeight="14.35" x14ac:dyDescent="0.5"/>
  <cols>
    <col min="1" max="1" width="18.64453125" bestFit="1" customWidth="1"/>
    <col min="2" max="2" width="63.3515625" bestFit="1" customWidth="1"/>
    <col min="3" max="16" width="14.64453125" bestFit="1" customWidth="1"/>
    <col min="17" max="17" width="10.234375" bestFit="1" customWidth="1"/>
  </cols>
  <sheetData>
    <row r="3" spans="1:2" x14ac:dyDescent="0.5">
      <c r="A3" s="1" t="s">
        <v>21</v>
      </c>
      <c r="B3" t="s">
        <v>28</v>
      </c>
    </row>
    <row r="4" spans="1:2" x14ac:dyDescent="0.5">
      <c r="A4" s="2" t="s">
        <v>39</v>
      </c>
      <c r="B4" s="7">
        <v>2</v>
      </c>
    </row>
    <row r="5" spans="1:2" x14ac:dyDescent="0.5">
      <c r="A5" s="2" t="s">
        <v>40</v>
      </c>
      <c r="B5" s="7">
        <v>6</v>
      </c>
    </row>
    <row r="6" spans="1:2" x14ac:dyDescent="0.5">
      <c r="A6" s="2" t="s">
        <v>41</v>
      </c>
      <c r="B6" s="7">
        <v>8</v>
      </c>
    </row>
    <row r="7" spans="1:2" x14ac:dyDescent="0.5">
      <c r="A7" s="2" t="s">
        <v>42</v>
      </c>
      <c r="B7" s="7">
        <v>1</v>
      </c>
    </row>
    <row r="8" spans="1:2" x14ac:dyDescent="0.5">
      <c r="A8" s="2" t="s">
        <v>43</v>
      </c>
      <c r="B8" s="7">
        <v>1</v>
      </c>
    </row>
    <row r="9" spans="1:2" x14ac:dyDescent="0.5">
      <c r="A9" s="2" t="s">
        <v>44</v>
      </c>
      <c r="B9" s="7">
        <v>7</v>
      </c>
    </row>
    <row r="10" spans="1:2" x14ac:dyDescent="0.5">
      <c r="A10" s="2" t="s">
        <v>45</v>
      </c>
      <c r="B10" s="7">
        <v>1</v>
      </c>
    </row>
    <row r="11" spans="1:2" x14ac:dyDescent="0.5">
      <c r="A11" s="2" t="s">
        <v>46</v>
      </c>
      <c r="B11" s="7">
        <v>2</v>
      </c>
    </row>
    <row r="12" spans="1:2" x14ac:dyDescent="0.5">
      <c r="A12" s="2" t="s">
        <v>47</v>
      </c>
      <c r="B12" s="7">
        <v>2</v>
      </c>
    </row>
    <row r="13" spans="1:2" x14ac:dyDescent="0.5">
      <c r="A13" s="2" t="s">
        <v>48</v>
      </c>
      <c r="B13" s="7">
        <v>1</v>
      </c>
    </row>
    <row r="14" spans="1:2" x14ac:dyDescent="0.5">
      <c r="A14" s="2" t="s">
        <v>49</v>
      </c>
      <c r="B14" s="7">
        <v>1</v>
      </c>
    </row>
    <row r="15" spans="1:2" x14ac:dyDescent="0.5">
      <c r="A15" s="2" t="s">
        <v>50</v>
      </c>
      <c r="B15" s="7">
        <v>1</v>
      </c>
    </row>
    <row r="16" spans="1:2" x14ac:dyDescent="0.5">
      <c r="A16" s="2" t="s">
        <v>22</v>
      </c>
      <c r="B16" s="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4"/>
  <sheetViews>
    <sheetView tabSelected="1" topLeftCell="G15" zoomScale="40" zoomScaleNormal="60" workbookViewId="0">
      <selection activeCell="AB1" sqref="AB1:AB1048576"/>
    </sheetView>
  </sheetViews>
  <sheetFormatPr defaultRowHeight="14.35" x14ac:dyDescent="0.5"/>
  <cols>
    <col min="1" max="1" width="10.76171875" bestFit="1" customWidth="1"/>
    <col min="2" max="2" width="16.87890625" bestFit="1" customWidth="1"/>
    <col min="3" max="3" width="22.29296875" bestFit="1" customWidth="1"/>
    <col min="4" max="4" width="24.5859375" bestFit="1" customWidth="1"/>
    <col min="5" max="5" width="15.1171875" bestFit="1" customWidth="1"/>
    <col min="11" max="16" width="9" bestFit="1" customWidth="1"/>
    <col min="18" max="18" width="54.29296875" bestFit="1" customWidth="1"/>
    <col min="20" max="20" width="7.5859375" style="3" bestFit="1" customWidth="1"/>
    <col min="21" max="21" width="21.29296875" style="3" customWidth="1"/>
    <col min="22" max="22" width="18.46875" style="3" bestFit="1" customWidth="1"/>
    <col min="23" max="23" width="18.46875" style="3" customWidth="1"/>
    <col min="24" max="24" width="18.234375" style="3" bestFit="1" customWidth="1"/>
    <col min="25" max="25" width="9" bestFit="1" customWidth="1"/>
    <col min="27" max="27" width="20.5859375" bestFit="1" customWidth="1"/>
    <col min="28" max="28" width="10.52734375" customWidth="1"/>
    <col min="29" max="29" width="7.76171875" bestFit="1" customWidth="1"/>
    <col min="30" max="30" width="28.1171875" bestFit="1" customWidth="1"/>
    <col min="31" max="31" width="36.234375" bestFit="1" customWidth="1"/>
    <col min="32" max="32" width="36.1171875" bestFit="1" customWidth="1"/>
    <col min="33" max="33" width="5.234375" bestFit="1" customWidth="1"/>
    <col min="36" max="36" width="18.703125" bestFit="1" customWidth="1"/>
  </cols>
  <sheetData>
    <row r="1" spans="1:33" s="4" customFormat="1" ht="57.7" thickBo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4" t="s">
        <v>20</v>
      </c>
      <c r="T1" s="47" t="s">
        <v>17</v>
      </c>
      <c r="U1" s="48" t="s">
        <v>18</v>
      </c>
      <c r="V1" s="48" t="s">
        <v>19</v>
      </c>
      <c r="W1" s="48" t="s">
        <v>25</v>
      </c>
      <c r="X1" s="48" t="s">
        <v>26</v>
      </c>
      <c r="Y1" s="49"/>
      <c r="AA1" s="4" t="s">
        <v>30</v>
      </c>
      <c r="AE1" s="4" t="s">
        <v>52</v>
      </c>
    </row>
    <row r="2" spans="1:33" ht="57.35" x14ac:dyDescent="0.5">
      <c r="A2">
        <v>1503960366</v>
      </c>
      <c r="B2">
        <v>31</v>
      </c>
      <c r="C2">
        <v>0</v>
      </c>
      <c r="D2">
        <v>0</v>
      </c>
      <c r="E2">
        <v>25</v>
      </c>
      <c r="F2">
        <v>0</v>
      </c>
      <c r="G2">
        <v>2</v>
      </c>
      <c r="H2">
        <v>2</v>
      </c>
      <c r="I2">
        <v>1</v>
      </c>
      <c r="J2">
        <v>12116</v>
      </c>
      <c r="K2">
        <v>1816</v>
      </c>
      <c r="L2">
        <v>360</v>
      </c>
      <c r="M2">
        <v>383</v>
      </c>
      <c r="N2" t="s">
        <v>16</v>
      </c>
      <c r="O2">
        <v>52.599998474121101</v>
      </c>
      <c r="P2">
        <v>22.649999618530298</v>
      </c>
      <c r="R2" t="str" cm="1">
        <f t="array" ref="R2">CONCATENATE(_xlfn.SWITCH(B2,0,"_","A_"),_xlfn.SWITCH(C2,0,"_","Lad_"),_xlfn.SWITCH(E2,0,"_","Sl_"),_xlfn.SWITCH(F2,0,"_","Hr_"),_xlfn.SWITCH(G2,0,"_","Wt_"),_xlfn.SWITCH(H2,0,"_","M_"),_xlfn.SWITCH(I2,0,"_","F"))</f>
        <v>A__Sl__Wt_M_F</v>
      </c>
      <c r="T2" s="29" t="s">
        <v>27</v>
      </c>
      <c r="U2" s="8" t="s">
        <v>60</v>
      </c>
      <c r="V2" s="33" t="s">
        <v>61</v>
      </c>
      <c r="W2" s="9"/>
      <c r="X2" s="11">
        <f>Y2/$Y$14</f>
        <v>0.18181818181818182</v>
      </c>
      <c r="Y2" s="10">
        <v>6</v>
      </c>
      <c r="AA2" s="4" t="s">
        <v>29</v>
      </c>
      <c r="AB2" s="4">
        <v>33</v>
      </c>
      <c r="AC2" s="4"/>
      <c r="AE2" t="s">
        <v>31</v>
      </c>
      <c r="AF2">
        <v>33</v>
      </c>
    </row>
    <row r="3" spans="1:33" x14ac:dyDescent="0.5">
      <c r="A3">
        <v>1624580081</v>
      </c>
      <c r="B3">
        <v>31</v>
      </c>
      <c r="C3">
        <v>0</v>
      </c>
      <c r="D3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5743</v>
      </c>
      <c r="K3">
        <v>1483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R3" t="str" cm="1">
        <f t="array" ref="R3">CONCATENATE(_xlfn.SWITCH(B3,0,"_","A_"),_xlfn.SWITCH(C3,0,"_","Lad_"),_xlfn.SWITCH(E3,0,"_","Sl_"),_xlfn.SWITCH(F3,0,"_","Hr_"),_xlfn.SWITCH(G3,0,"_","Wt_"),_xlfn.SWITCH(H3,0,"_","M_"),_xlfn.SWITCH(I3,0,"_","F"))</f>
        <v>A_______</v>
      </c>
      <c r="T3" s="29"/>
      <c r="U3" s="8"/>
      <c r="V3" s="37"/>
      <c r="W3" s="15" t="s">
        <v>23</v>
      </c>
      <c r="X3" s="35">
        <f>Y3/$Y$14</f>
        <v>3.0303030303030304E-2</v>
      </c>
      <c r="Y3" s="16">
        <v>1</v>
      </c>
      <c r="AA3" t="s">
        <v>17</v>
      </c>
      <c r="AB3">
        <v>33</v>
      </c>
      <c r="AC3" s="5">
        <f>AB3/$AB$2</f>
        <v>1</v>
      </c>
      <c r="AE3" t="s">
        <v>32</v>
      </c>
      <c r="AF3">
        <v>33</v>
      </c>
      <c r="AG3" s="5">
        <f>AF3/$AF$2</f>
        <v>1</v>
      </c>
    </row>
    <row r="4" spans="1:33" x14ac:dyDescent="0.5">
      <c r="A4">
        <v>1644430081</v>
      </c>
      <c r="B4">
        <v>30</v>
      </c>
      <c r="C4">
        <v>0</v>
      </c>
      <c r="D4">
        <v>10</v>
      </c>
      <c r="E4">
        <v>4</v>
      </c>
      <c r="F4">
        <v>0</v>
      </c>
      <c r="G4">
        <v>0</v>
      </c>
      <c r="H4">
        <v>0</v>
      </c>
      <c r="I4">
        <v>0</v>
      </c>
      <c r="J4">
        <v>7282</v>
      </c>
      <c r="K4">
        <v>2811</v>
      </c>
      <c r="L4">
        <v>294</v>
      </c>
      <c r="M4">
        <v>346</v>
      </c>
      <c r="N4" t="s">
        <v>16</v>
      </c>
      <c r="O4" t="s">
        <v>16</v>
      </c>
      <c r="P4" t="s">
        <v>16</v>
      </c>
      <c r="R4" t="str" cm="1">
        <f t="array" ref="R4">CONCATENATE(_xlfn.SWITCH(B4,0,"_","A_"),_xlfn.SWITCH(C4,0,"_","Lad_"),_xlfn.SWITCH(E4,0,"_","Sl_"),_xlfn.SWITCH(F4,0,"_","Hr_"),_xlfn.SWITCH(G4,0,"_","Wt_"),_xlfn.SWITCH(H4,0,"_","M_"),_xlfn.SWITCH(I4,0,"_","F"))</f>
        <v>A__Sl_____</v>
      </c>
      <c r="T4" s="30"/>
      <c r="U4" s="24"/>
      <c r="V4" s="17" t="s">
        <v>19</v>
      </c>
      <c r="W4" s="18"/>
      <c r="X4" s="34">
        <f>Y4/$Y$14</f>
        <v>3.0303030303030304E-2</v>
      </c>
      <c r="Y4" s="19">
        <v>1</v>
      </c>
      <c r="AA4" t="s">
        <v>51</v>
      </c>
      <c r="AB4">
        <f>SUM(Y11:Y13)</f>
        <v>4</v>
      </c>
      <c r="AC4" s="5">
        <f>AB4/$AB$2</f>
        <v>0.12121212121212122</v>
      </c>
      <c r="AE4" t="s">
        <v>33</v>
      </c>
      <c r="AF4">
        <v>4</v>
      </c>
      <c r="AG4" s="5">
        <f>AF4/$AF$2</f>
        <v>0.12121212121212122</v>
      </c>
    </row>
    <row r="5" spans="1:33" x14ac:dyDescent="0.5">
      <c r="A5">
        <v>1844505072</v>
      </c>
      <c r="B5">
        <v>31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2580</v>
      </c>
      <c r="K5">
        <v>1573</v>
      </c>
      <c r="L5">
        <v>652</v>
      </c>
      <c r="M5">
        <v>961</v>
      </c>
      <c r="N5" t="s">
        <v>16</v>
      </c>
      <c r="O5" t="s">
        <v>16</v>
      </c>
      <c r="P5" t="s">
        <v>16</v>
      </c>
      <c r="R5" t="str" cm="1">
        <f t="array" ref="R5">CONCATENATE(_xlfn.SWITCH(B5,0,"_","A_"),_xlfn.SWITCH(C5,0,"_","Lad_"),_xlfn.SWITCH(E5,0,"_","Sl_"),_xlfn.SWITCH(F5,0,"_","Hr_"),_xlfn.SWITCH(G5,0,"_","Wt_"),_xlfn.SWITCH(H5,0,"_","M_"),_xlfn.SWITCH(I5,0,"_","F"))</f>
        <v>A__Sl_____</v>
      </c>
      <c r="T5" s="30"/>
      <c r="U5" s="14"/>
      <c r="V5" s="36"/>
      <c r="W5" s="15" t="s">
        <v>23</v>
      </c>
      <c r="X5" s="35">
        <f>Y5/$Y$14</f>
        <v>3.0303030303030304E-2</v>
      </c>
      <c r="Y5" s="16">
        <v>1</v>
      </c>
      <c r="AA5" t="s">
        <v>18</v>
      </c>
      <c r="AB5">
        <f>SUM(Y6:Y13)</f>
        <v>24</v>
      </c>
      <c r="AC5" s="5">
        <f>AB5/$AB$2</f>
        <v>0.72727272727272729</v>
      </c>
      <c r="AE5" t="s">
        <v>34</v>
      </c>
      <c r="AF5">
        <v>10</v>
      </c>
      <c r="AG5" s="5">
        <f>AF5/$AF$2</f>
        <v>0.30303030303030304</v>
      </c>
    </row>
    <row r="6" spans="1:33" x14ac:dyDescent="0.5">
      <c r="A6">
        <v>1927972279</v>
      </c>
      <c r="B6">
        <v>31</v>
      </c>
      <c r="C6">
        <v>0</v>
      </c>
      <c r="D6">
        <v>0</v>
      </c>
      <c r="E6">
        <v>5</v>
      </c>
      <c r="F6">
        <v>0</v>
      </c>
      <c r="G6">
        <v>1</v>
      </c>
      <c r="H6">
        <v>1</v>
      </c>
      <c r="I6">
        <v>0</v>
      </c>
      <c r="J6">
        <v>916</v>
      </c>
      <c r="K6">
        <v>2172</v>
      </c>
      <c r="L6">
        <v>417</v>
      </c>
      <c r="M6">
        <v>437</v>
      </c>
      <c r="N6" t="s">
        <v>16</v>
      </c>
      <c r="O6">
        <v>133.5</v>
      </c>
      <c r="P6">
        <v>47.540000915527301</v>
      </c>
      <c r="R6" t="str" cm="1">
        <f t="array" ref="R6">CONCATENATE(_xlfn.SWITCH(B6,0,"_","A_"),_xlfn.SWITCH(C6,0,"_","Lad_"),_xlfn.SWITCH(E6,0,"_","Sl_"),_xlfn.SWITCH(F6,0,"_","Hr_"),_xlfn.SWITCH(G6,0,"_","Wt_"),_xlfn.SWITCH(H6,0,"_","M_"),_xlfn.SWITCH(I6,0,"_","F"))</f>
        <v>A__Sl__Wt_M__</v>
      </c>
      <c r="T6" s="30"/>
      <c r="U6" s="17" t="s">
        <v>18</v>
      </c>
      <c r="V6" s="33" t="s">
        <v>61</v>
      </c>
      <c r="W6" s="18"/>
      <c r="X6" s="34">
        <f>Y6/$Y$14</f>
        <v>0.24242424242424243</v>
      </c>
      <c r="Y6" s="19">
        <v>8</v>
      </c>
      <c r="AA6" t="s">
        <v>19</v>
      </c>
      <c r="AB6">
        <f>SUM(Y4:Y5,Y9:Y10,Y12:Y13)</f>
        <v>14</v>
      </c>
      <c r="AC6" s="5">
        <f>AB6/$AB$2</f>
        <v>0.42424242424242425</v>
      </c>
      <c r="AE6" t="s">
        <v>35</v>
      </c>
      <c r="AF6">
        <v>24</v>
      </c>
      <c r="AG6" s="5">
        <f>AF6/$AF$2</f>
        <v>0.72727272727272729</v>
      </c>
    </row>
    <row r="7" spans="1:33" x14ac:dyDescent="0.5">
      <c r="A7">
        <v>2022484408</v>
      </c>
      <c r="B7">
        <v>31</v>
      </c>
      <c r="C7">
        <v>0</v>
      </c>
      <c r="D7">
        <v>0</v>
      </c>
      <c r="E7">
        <v>0</v>
      </c>
      <c r="F7">
        <v>31</v>
      </c>
      <c r="G7">
        <v>0</v>
      </c>
      <c r="H7">
        <v>0</v>
      </c>
      <c r="I7">
        <v>0</v>
      </c>
      <c r="J7">
        <v>11370</v>
      </c>
      <c r="K7">
        <v>2509</v>
      </c>
      <c r="L7" t="s">
        <v>16</v>
      </c>
      <c r="M7" t="s">
        <v>16</v>
      </c>
      <c r="N7">
        <v>79</v>
      </c>
      <c r="O7" t="s">
        <v>16</v>
      </c>
      <c r="P7" t="s">
        <v>16</v>
      </c>
      <c r="R7" t="str" cm="1">
        <f t="array" ref="R7">CONCATENATE(_xlfn.SWITCH(B7,0,"_","A_"),_xlfn.SWITCH(C7,0,"_","Lad_"),_xlfn.SWITCH(E7,0,"_","Sl_"),_xlfn.SWITCH(F7,0,"_","Hr_"),_xlfn.SWITCH(G7,0,"_","Wt_"),_xlfn.SWITCH(H7,0,"_","M_"),_xlfn.SWITCH(I7,0,"_","F"))</f>
        <v>A___Hr____</v>
      </c>
      <c r="T7" s="30"/>
      <c r="U7" s="20"/>
      <c r="V7" s="24"/>
      <c r="W7" s="26" t="s">
        <v>23</v>
      </c>
      <c r="X7" s="11">
        <f>Y7/$Y$14</f>
        <v>3.0303030303030304E-2</v>
      </c>
      <c r="Y7" s="10">
        <v>1</v>
      </c>
      <c r="AA7" t="s">
        <v>25</v>
      </c>
      <c r="AB7">
        <f>SUM(Y3,Y5,Y7:Y8,Y10,Y13)</f>
        <v>8</v>
      </c>
      <c r="AC7" s="5">
        <f>AB7/$AB$2</f>
        <v>0.24242424242424243</v>
      </c>
      <c r="AE7" t="s">
        <v>36</v>
      </c>
      <c r="AF7">
        <v>14</v>
      </c>
      <c r="AG7" s="5">
        <f>AF7/$AF$2</f>
        <v>0.42424242424242425</v>
      </c>
    </row>
    <row r="8" spans="1:33" x14ac:dyDescent="0.5">
      <c r="A8">
        <v>2026352035</v>
      </c>
      <c r="B8">
        <v>31</v>
      </c>
      <c r="C8">
        <v>0</v>
      </c>
      <c r="D8">
        <v>0</v>
      </c>
      <c r="E8">
        <v>28</v>
      </c>
      <c r="F8">
        <v>4</v>
      </c>
      <c r="G8">
        <v>0</v>
      </c>
      <c r="H8">
        <v>0</v>
      </c>
      <c r="I8">
        <v>0</v>
      </c>
      <c r="J8">
        <v>5566</v>
      </c>
      <c r="K8">
        <v>1540</v>
      </c>
      <c r="L8">
        <v>506</v>
      </c>
      <c r="M8">
        <v>537</v>
      </c>
      <c r="N8">
        <v>87</v>
      </c>
      <c r="O8" t="s">
        <v>16</v>
      </c>
      <c r="P8" t="s">
        <v>16</v>
      </c>
      <c r="R8" t="str" cm="1">
        <f t="array" ref="R8">CONCATENATE(_xlfn.SWITCH(B8,0,"_","A_"),_xlfn.SWITCH(C8,0,"_","Lad_"),_xlfn.SWITCH(E8,0,"_","Sl_"),_xlfn.SWITCH(F8,0,"_","Hr_"),_xlfn.SWITCH(G8,0,"_","Wt_"),_xlfn.SWITCH(H8,0,"_","M_"),_xlfn.SWITCH(I8,0,"_","F"))</f>
        <v>A__Sl_Hr____</v>
      </c>
      <c r="T8" s="30"/>
      <c r="U8" s="20"/>
      <c r="V8" s="14"/>
      <c r="W8" s="15" t="s">
        <v>24</v>
      </c>
      <c r="X8" s="35">
        <f>Y8/$Y$14</f>
        <v>6.0606060606060608E-2</v>
      </c>
      <c r="Y8" s="16">
        <v>2</v>
      </c>
      <c r="AE8" t="s">
        <v>37</v>
      </c>
      <c r="AF8">
        <v>8</v>
      </c>
      <c r="AG8" s="5">
        <f>AF8/$AF$2</f>
        <v>0.24242424242424243</v>
      </c>
    </row>
    <row r="9" spans="1:33" x14ac:dyDescent="0.5">
      <c r="A9">
        <v>2320127002</v>
      </c>
      <c r="B9">
        <v>31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4716</v>
      </c>
      <c r="K9">
        <v>1724</v>
      </c>
      <c r="L9">
        <v>61</v>
      </c>
      <c r="M9">
        <v>69</v>
      </c>
      <c r="N9" t="s">
        <v>16</v>
      </c>
      <c r="O9" t="s">
        <v>16</v>
      </c>
      <c r="P9" t="s">
        <v>16</v>
      </c>
      <c r="R9" t="str" cm="1">
        <f t="array" ref="R9">CONCATENATE(_xlfn.SWITCH(B9,0,"_","A_"),_xlfn.SWITCH(C9,0,"_","Lad_"),_xlfn.SWITCH(E9,0,"_","Sl_"),_xlfn.SWITCH(F9,0,"_","Hr_"),_xlfn.SWITCH(G9,0,"_","Wt_"),_xlfn.SWITCH(H9,0,"_","M_"),_xlfn.SWITCH(I9,0,"_","F"))</f>
        <v>A__Sl_____</v>
      </c>
      <c r="T9" s="30"/>
      <c r="U9" s="20"/>
      <c r="V9" s="17" t="s">
        <v>19</v>
      </c>
      <c r="W9" s="25"/>
      <c r="X9" s="34">
        <f>Y9/$Y$14</f>
        <v>0.21212121212121213</v>
      </c>
      <c r="Y9" s="19">
        <v>7</v>
      </c>
      <c r="AE9" t="s">
        <v>38</v>
      </c>
      <c r="AF9">
        <v>8</v>
      </c>
      <c r="AG9" s="5">
        <f>AF9/$AF$2</f>
        <v>0.24242424242424243</v>
      </c>
    </row>
    <row r="10" spans="1:33" ht="14.7" thickBot="1" x14ac:dyDescent="0.55000000000000004">
      <c r="A10">
        <v>2347167796</v>
      </c>
      <c r="B10">
        <v>18</v>
      </c>
      <c r="C10">
        <v>0</v>
      </c>
      <c r="D10">
        <v>0</v>
      </c>
      <c r="E10">
        <v>15</v>
      </c>
      <c r="F10">
        <v>18</v>
      </c>
      <c r="G10">
        <v>0</v>
      </c>
      <c r="H10">
        <v>0</v>
      </c>
      <c r="I10">
        <v>0</v>
      </c>
      <c r="J10">
        <v>9519</v>
      </c>
      <c r="K10">
        <v>2043</v>
      </c>
      <c r="L10">
        <v>446</v>
      </c>
      <c r="M10">
        <v>491</v>
      </c>
      <c r="N10">
        <v>75</v>
      </c>
      <c r="O10" t="s">
        <v>16</v>
      </c>
      <c r="P10" t="s">
        <v>16</v>
      </c>
      <c r="R10" t="str" cm="1">
        <f t="array" ref="R10">CONCATENATE(_xlfn.SWITCH(B10,0,"_","A_"),_xlfn.SWITCH(C10,0,"_","Lad_"),_xlfn.SWITCH(E10,0,"_","Sl_"),_xlfn.SWITCH(F10,0,"_","Hr_"),_xlfn.SWITCH(G10,0,"_","Wt_"),_xlfn.SWITCH(H10,0,"_","M_"),_xlfn.SWITCH(I10,0,"_","F"))</f>
        <v>A__Sl_Hr____</v>
      </c>
      <c r="T10" s="30"/>
      <c r="U10" s="20"/>
      <c r="V10" s="21"/>
      <c r="W10" s="22" t="s">
        <v>23</v>
      </c>
      <c r="X10" s="32">
        <f>Y10/$Y$14</f>
        <v>6.0606060606060608E-2</v>
      </c>
      <c r="Y10" s="23">
        <v>2</v>
      </c>
    </row>
    <row r="11" spans="1:33" ht="71.7" x14ac:dyDescent="0.5">
      <c r="A11">
        <v>2873212765</v>
      </c>
      <c r="B11">
        <v>31</v>
      </c>
      <c r="C11">
        <v>0</v>
      </c>
      <c r="D11">
        <v>13</v>
      </c>
      <c r="E11">
        <v>0</v>
      </c>
      <c r="F11">
        <v>0</v>
      </c>
      <c r="G11">
        <v>2</v>
      </c>
      <c r="H11">
        <v>2</v>
      </c>
      <c r="I11">
        <v>0</v>
      </c>
      <c r="J11">
        <v>7555</v>
      </c>
      <c r="K11">
        <v>1916</v>
      </c>
      <c r="L11" t="s">
        <v>16</v>
      </c>
      <c r="M11" t="s">
        <v>16</v>
      </c>
      <c r="N11" t="s">
        <v>16</v>
      </c>
      <c r="O11">
        <v>57</v>
      </c>
      <c r="P11">
        <v>21.5700006484985</v>
      </c>
      <c r="R11" t="str" cm="1">
        <f t="array" ref="R11">CONCATENATE(_xlfn.SWITCH(B11,0,"_","A_"),_xlfn.SWITCH(C11,0,"_","Lad_"),_xlfn.SWITCH(E11,0,"_","Sl_"),_xlfn.SWITCH(F11,0,"_","Hr_"),_xlfn.SWITCH(G11,0,"_","Wt_"),_xlfn.SWITCH(H11,0,"_","M_"),_xlfn.SWITCH(I11,0,"_","F"))</f>
        <v>A____Wt_M__</v>
      </c>
      <c r="T11" s="30" t="s">
        <v>53</v>
      </c>
      <c r="U11" s="44" t="s">
        <v>18</v>
      </c>
      <c r="V11" s="33" t="s">
        <v>61</v>
      </c>
      <c r="W11" s="41"/>
      <c r="X11" s="42">
        <f>Y11/$Y$14</f>
        <v>3.0303030303030304E-2</v>
      </c>
      <c r="Y11" s="43">
        <v>1</v>
      </c>
    </row>
    <row r="12" spans="1:33" x14ac:dyDescent="0.5">
      <c r="A12">
        <v>3372868164</v>
      </c>
      <c r="B12">
        <v>20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6861</v>
      </c>
      <c r="K12">
        <v>1933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R12" t="str" cm="1">
        <f t="array" ref="R12">CONCATENATE(_xlfn.SWITCH(B12,0,"_","A_"),_xlfn.SWITCH(C12,0,"_","Lad_"),_xlfn.SWITCH(E12,0,"_","Sl_"),_xlfn.SWITCH(F12,0,"_","Hr_"),_xlfn.SWITCH(G12,0,"_","Wt_"),_xlfn.SWITCH(H12,0,"_","M_"),_xlfn.SWITCH(I12,0,"_","F"))</f>
        <v>A_______</v>
      </c>
      <c r="T12" s="30"/>
      <c r="U12" s="45"/>
      <c r="V12" s="17" t="s">
        <v>19</v>
      </c>
      <c r="W12" s="25"/>
      <c r="X12" s="34">
        <f>Y12/$Y$14</f>
        <v>6.0606060606060608E-2</v>
      </c>
      <c r="Y12" s="19">
        <v>2</v>
      </c>
    </row>
    <row r="13" spans="1:33" ht="14.7" thickBot="1" x14ac:dyDescent="0.55000000000000004">
      <c r="A13">
        <v>3977333714</v>
      </c>
      <c r="B13">
        <v>30</v>
      </c>
      <c r="C13">
        <v>0</v>
      </c>
      <c r="D13">
        <v>0</v>
      </c>
      <c r="E13">
        <v>28</v>
      </c>
      <c r="F13">
        <v>0</v>
      </c>
      <c r="G13">
        <v>0</v>
      </c>
      <c r="H13">
        <v>0</v>
      </c>
      <c r="I13">
        <v>0</v>
      </c>
      <c r="J13">
        <v>10984</v>
      </c>
      <c r="K13">
        <v>1513</v>
      </c>
      <c r="L13">
        <v>293</v>
      </c>
      <c r="M13">
        <v>461</v>
      </c>
      <c r="N13" t="s">
        <v>16</v>
      </c>
      <c r="O13" t="s">
        <v>16</v>
      </c>
      <c r="P13" t="s">
        <v>16</v>
      </c>
      <c r="R13" t="str" cm="1">
        <f t="array" ref="R13">CONCATENATE(_xlfn.SWITCH(B13,0,"_","A_"),_xlfn.SWITCH(C13,0,"_","Lad_"),_xlfn.SWITCH(E13,0,"_","Sl_"),_xlfn.SWITCH(F13,0,"_","Hr_"),_xlfn.SWITCH(G13,0,"_","Wt_"),_xlfn.SWITCH(H13,0,"_","M_"),_xlfn.SWITCH(I13,0,"_","F"))</f>
        <v>A__Sl_____</v>
      </c>
      <c r="T13" s="31"/>
      <c r="U13" s="46"/>
      <c r="V13" s="40"/>
      <c r="W13" s="22" t="s">
        <v>23</v>
      </c>
      <c r="X13" s="32">
        <f>Y13/$Y$14</f>
        <v>3.0303030303030304E-2</v>
      </c>
      <c r="Y13" s="23">
        <v>1</v>
      </c>
    </row>
    <row r="14" spans="1:33" x14ac:dyDescent="0.5">
      <c r="A14">
        <v>4020332650</v>
      </c>
      <c r="B14">
        <v>31</v>
      </c>
      <c r="C14">
        <v>0</v>
      </c>
      <c r="D14">
        <v>4</v>
      </c>
      <c r="E14">
        <v>8</v>
      </c>
      <c r="F14">
        <v>16</v>
      </c>
      <c r="G14">
        <v>0</v>
      </c>
      <c r="H14">
        <v>0</v>
      </c>
      <c r="I14">
        <v>0</v>
      </c>
      <c r="J14">
        <v>2267</v>
      </c>
      <c r="K14">
        <v>2385</v>
      </c>
      <c r="L14">
        <v>349</v>
      </c>
      <c r="M14">
        <v>379</v>
      </c>
      <c r="N14">
        <v>86</v>
      </c>
      <c r="O14" t="s">
        <v>16</v>
      </c>
      <c r="P14" t="s">
        <v>16</v>
      </c>
      <c r="R14" t="str" cm="1">
        <f t="array" ref="R14">CONCATENATE(_xlfn.SWITCH(B14,0,"_","A_"),_xlfn.SWITCH(C14,0,"_","Lad_"),_xlfn.SWITCH(E14,0,"_","Sl_"),_xlfn.SWITCH(F14,0,"_","Hr_"),_xlfn.SWITCH(G14,0,"_","Wt_"),_xlfn.SWITCH(H14,0,"_","M_"),_xlfn.SWITCH(I14,0,"_","F"))</f>
        <v>A__Sl_Hr____</v>
      </c>
      <c r="T14" s="26"/>
      <c r="U14" s="28"/>
      <c r="V14" s="28"/>
      <c r="W14" s="13"/>
      <c r="X14" s="38"/>
      <c r="Y14" s="39">
        <f>SUM(Y2:Y13)</f>
        <v>33</v>
      </c>
      <c r="Z14" s="39"/>
    </row>
    <row r="15" spans="1:33" x14ac:dyDescent="0.5">
      <c r="A15">
        <v>4057192912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3838</v>
      </c>
      <c r="K15">
        <v>1973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R15" t="str" cm="1">
        <f t="array" ref="R15">CONCATENATE(_xlfn.SWITCH(B15,0,"_","A_"),_xlfn.SWITCH(C15,0,"_","Lad_"),_xlfn.SWITCH(E15,0,"_","Sl_"),_xlfn.SWITCH(F15,0,"_","Hr_"),_xlfn.SWITCH(G15,0,"_","Wt_"),_xlfn.SWITCH(H15,0,"_","M_"),_xlfn.SWITCH(I15,0,"_","F"))</f>
        <v>A_______</v>
      </c>
      <c r="T15" s="26"/>
      <c r="U15" s="28"/>
      <c r="V15" s="26"/>
      <c r="W15" s="26"/>
      <c r="X15" s="11"/>
      <c r="Y15" s="12"/>
    </row>
    <row r="16" spans="1:33" x14ac:dyDescent="0.5">
      <c r="A16">
        <v>4319703577</v>
      </c>
      <c r="B16">
        <v>31</v>
      </c>
      <c r="C16">
        <v>0</v>
      </c>
      <c r="D16">
        <v>0</v>
      </c>
      <c r="E16">
        <v>26</v>
      </c>
      <c r="F16">
        <v>0</v>
      </c>
      <c r="G16">
        <v>2</v>
      </c>
      <c r="H16">
        <v>2</v>
      </c>
      <c r="I16">
        <v>1</v>
      </c>
      <c r="J16">
        <v>7268</v>
      </c>
      <c r="K16">
        <v>2037</v>
      </c>
      <c r="L16">
        <v>476</v>
      </c>
      <c r="M16">
        <v>501</v>
      </c>
      <c r="N16" t="s">
        <v>16</v>
      </c>
      <c r="O16">
        <v>72.350002288818402</v>
      </c>
      <c r="P16">
        <v>27.414999961852999</v>
      </c>
      <c r="R16" t="str" cm="1">
        <f t="array" ref="R16">CONCATENATE(_xlfn.SWITCH(B16,0,"_","A_"),_xlfn.SWITCH(C16,0,"_","Lad_"),_xlfn.SWITCH(E16,0,"_","Sl_"),_xlfn.SWITCH(F16,0,"_","Hr_"),_xlfn.SWITCH(G16,0,"_","Wt_"),_xlfn.SWITCH(H16,0,"_","M_"),_xlfn.SWITCH(I16,0,"_","F"))</f>
        <v>A__Sl__Wt_M_F</v>
      </c>
      <c r="T16" s="26"/>
      <c r="U16" s="26"/>
      <c r="V16" s="28"/>
      <c r="W16" s="28"/>
      <c r="X16" s="11"/>
      <c r="Y16" s="12"/>
    </row>
    <row r="17" spans="1:26" x14ac:dyDescent="0.5">
      <c r="A17">
        <v>4388161847</v>
      </c>
      <c r="B17">
        <v>31</v>
      </c>
      <c r="C17">
        <v>0</v>
      </c>
      <c r="D17">
        <v>0</v>
      </c>
      <c r="E17">
        <v>23</v>
      </c>
      <c r="F17">
        <v>30</v>
      </c>
      <c r="G17">
        <v>0</v>
      </c>
      <c r="H17">
        <v>0</v>
      </c>
      <c r="I17">
        <v>0</v>
      </c>
      <c r="J17">
        <v>10813</v>
      </c>
      <c r="K17">
        <v>3093</v>
      </c>
      <c r="L17">
        <v>420</v>
      </c>
      <c r="M17">
        <v>444</v>
      </c>
      <c r="N17">
        <v>65</v>
      </c>
      <c r="O17" t="s">
        <v>16</v>
      </c>
      <c r="P17" t="s">
        <v>16</v>
      </c>
      <c r="R17" t="str" cm="1">
        <f t="array" ref="R17">CONCATENATE(_xlfn.SWITCH(B17,0,"_","A_"),_xlfn.SWITCH(C17,0,"_","Lad_"),_xlfn.SWITCH(E17,0,"_","Sl_"),_xlfn.SWITCH(F17,0,"_","Hr_"),_xlfn.SWITCH(G17,0,"_","Wt_"),_xlfn.SWITCH(H17,0,"_","M_"),_xlfn.SWITCH(I17,0,"_","F"))</f>
        <v>A__Sl_Hr____</v>
      </c>
      <c r="T17" s="26"/>
      <c r="U17" s="27"/>
      <c r="V17" s="26"/>
      <c r="W17" s="26"/>
      <c r="X17" s="9"/>
      <c r="Y17" s="11"/>
      <c r="Z17" s="12"/>
    </row>
    <row r="18" spans="1:26" x14ac:dyDescent="0.5">
      <c r="A18">
        <v>4445114986</v>
      </c>
      <c r="B18">
        <v>31</v>
      </c>
      <c r="C18">
        <v>0</v>
      </c>
      <c r="D18">
        <v>0</v>
      </c>
      <c r="E18">
        <v>28</v>
      </c>
      <c r="F18">
        <v>0</v>
      </c>
      <c r="G18">
        <v>0</v>
      </c>
      <c r="H18">
        <v>0</v>
      </c>
      <c r="I18">
        <v>0</v>
      </c>
      <c r="J18">
        <v>4796</v>
      </c>
      <c r="K18">
        <v>2186</v>
      </c>
      <c r="L18">
        <v>385</v>
      </c>
      <c r="M18">
        <v>416</v>
      </c>
      <c r="N18" t="s">
        <v>16</v>
      </c>
      <c r="O18" t="s">
        <v>16</v>
      </c>
      <c r="P18" t="s">
        <v>16</v>
      </c>
      <c r="R18" t="str" cm="1">
        <f t="array" ref="R18">CONCATENATE(_xlfn.SWITCH(B18,0,"_","A_"),_xlfn.SWITCH(C18,0,"_","Lad_"),_xlfn.SWITCH(E18,0,"_","Sl_"),_xlfn.SWITCH(F18,0,"_","Hr_"),_xlfn.SWITCH(G18,0,"_","Wt_"),_xlfn.SWITCH(H18,0,"_","M_"),_xlfn.SWITCH(I18,0,"_","F"))</f>
        <v>A__Sl_____</v>
      </c>
    </row>
    <row r="19" spans="1:26" x14ac:dyDescent="0.5">
      <c r="A19">
        <v>4558609924</v>
      </c>
      <c r="B19">
        <v>31</v>
      </c>
      <c r="C19">
        <v>0</v>
      </c>
      <c r="D19">
        <v>0</v>
      </c>
      <c r="E19">
        <v>5</v>
      </c>
      <c r="F19">
        <v>31</v>
      </c>
      <c r="G19">
        <v>5</v>
      </c>
      <c r="H19">
        <v>5</v>
      </c>
      <c r="I19">
        <v>0</v>
      </c>
      <c r="J19">
        <v>7685</v>
      </c>
      <c r="K19">
        <v>2033</v>
      </c>
      <c r="L19">
        <v>127</v>
      </c>
      <c r="M19">
        <v>140</v>
      </c>
      <c r="N19">
        <v>81</v>
      </c>
      <c r="O19">
        <v>69.639999389648395</v>
      </c>
      <c r="P19">
        <v>27.2139999389648</v>
      </c>
      <c r="R19" t="str" cm="1">
        <f t="array" ref="R19">CONCATENATE(_xlfn.SWITCH(B19,0,"_","A_"),_xlfn.SWITCH(C19,0,"_","Lad_"),_xlfn.SWITCH(E19,0,"_","Sl_"),_xlfn.SWITCH(F19,0,"_","Hr_"),_xlfn.SWITCH(G19,0,"_","Wt_"),_xlfn.SWITCH(H19,0,"_","M_"),_xlfn.SWITCH(I19,0,"_","F"))</f>
        <v>A__Sl_Hr_Wt_M__</v>
      </c>
    </row>
    <row r="20" spans="1:26" x14ac:dyDescent="0.5">
      <c r="A20">
        <v>4702921684</v>
      </c>
      <c r="B20">
        <v>31</v>
      </c>
      <c r="C20">
        <v>0</v>
      </c>
      <c r="D20">
        <v>0</v>
      </c>
      <c r="E20">
        <v>27</v>
      </c>
      <c r="F20">
        <v>0</v>
      </c>
      <c r="G20">
        <v>0</v>
      </c>
      <c r="H20">
        <v>0</v>
      </c>
      <c r="I20">
        <v>0</v>
      </c>
      <c r="J20">
        <v>8572</v>
      </c>
      <c r="K20">
        <v>2965</v>
      </c>
      <c r="L20">
        <v>436</v>
      </c>
      <c r="M20">
        <v>458</v>
      </c>
      <c r="N20" t="s">
        <v>16</v>
      </c>
      <c r="O20" t="s">
        <v>16</v>
      </c>
      <c r="P20" t="s">
        <v>16</v>
      </c>
      <c r="R20" t="str" cm="1">
        <f t="array" ref="R20">CONCATENATE(_xlfn.SWITCH(B20,0,"_","A_"),_xlfn.SWITCH(C20,0,"_","Lad_"),_xlfn.SWITCH(E20,0,"_","Sl_"),_xlfn.SWITCH(F20,0,"_","Hr_"),_xlfn.SWITCH(G20,0,"_","Wt_"),_xlfn.SWITCH(H20,0,"_","M_"),_xlfn.SWITCH(I20,0,"_","F"))</f>
        <v>A__Sl_____</v>
      </c>
    </row>
    <row r="21" spans="1:26" x14ac:dyDescent="0.5">
      <c r="A21">
        <v>5553957443</v>
      </c>
      <c r="B21">
        <v>31</v>
      </c>
      <c r="C21">
        <v>0</v>
      </c>
      <c r="D21">
        <v>0</v>
      </c>
      <c r="E21">
        <v>31</v>
      </c>
      <c r="F21">
        <v>31</v>
      </c>
      <c r="G21">
        <v>0</v>
      </c>
      <c r="H21">
        <v>0</v>
      </c>
      <c r="I21">
        <v>0</v>
      </c>
      <c r="J21">
        <v>8612</v>
      </c>
      <c r="K21">
        <v>1875</v>
      </c>
      <c r="L21">
        <v>463</v>
      </c>
      <c r="M21">
        <v>505</v>
      </c>
      <c r="N21">
        <v>67</v>
      </c>
      <c r="O21" t="s">
        <v>16</v>
      </c>
      <c r="P21" t="s">
        <v>16</v>
      </c>
      <c r="R21" t="str" cm="1">
        <f t="array" ref="R21">CONCATENATE(_xlfn.SWITCH(B21,0,"_","A_"),_xlfn.SWITCH(C21,0,"_","Lad_"),_xlfn.SWITCH(E21,0,"_","Sl_"),_xlfn.SWITCH(F21,0,"_","Hr_"),_xlfn.SWITCH(G21,0,"_","Wt_"),_xlfn.SWITCH(H21,0,"_","M_"),_xlfn.SWITCH(I21,0,"_","F"))</f>
        <v>A__Sl_Hr____</v>
      </c>
    </row>
    <row r="22" spans="1:26" x14ac:dyDescent="0.5">
      <c r="A22">
        <v>5577150313</v>
      </c>
      <c r="B22">
        <v>30</v>
      </c>
      <c r="C22">
        <v>0</v>
      </c>
      <c r="D22">
        <v>0</v>
      </c>
      <c r="E22">
        <v>26</v>
      </c>
      <c r="F22">
        <v>28</v>
      </c>
      <c r="G22">
        <v>1</v>
      </c>
      <c r="H22">
        <v>1</v>
      </c>
      <c r="I22">
        <v>0</v>
      </c>
      <c r="J22">
        <v>8304</v>
      </c>
      <c r="K22">
        <v>3359</v>
      </c>
      <c r="L22">
        <v>432</v>
      </c>
      <c r="M22">
        <v>460</v>
      </c>
      <c r="N22">
        <v>68</v>
      </c>
      <c r="O22">
        <v>90.699996948242202</v>
      </c>
      <c r="P22">
        <v>28</v>
      </c>
      <c r="R22" t="str" cm="1">
        <f t="array" ref="R22">CONCATENATE(_xlfn.SWITCH(B22,0,"_","A_"),_xlfn.SWITCH(C22,0,"_","Lad_"),_xlfn.SWITCH(E22,0,"_","Sl_"),_xlfn.SWITCH(F22,0,"_","Hr_"),_xlfn.SWITCH(G22,0,"_","Wt_"),_xlfn.SWITCH(H22,0,"_","M_"),_xlfn.SWITCH(I22,0,"_","F"))</f>
        <v>A__Sl_Hr_Wt_M__</v>
      </c>
    </row>
    <row r="23" spans="1:26" x14ac:dyDescent="0.5">
      <c r="A23">
        <v>6117666160</v>
      </c>
      <c r="B23">
        <v>28</v>
      </c>
      <c r="C23">
        <v>0</v>
      </c>
      <c r="D23">
        <v>0</v>
      </c>
      <c r="E23">
        <v>18</v>
      </c>
      <c r="F23">
        <v>23</v>
      </c>
      <c r="G23">
        <v>0</v>
      </c>
      <c r="H23">
        <v>0</v>
      </c>
      <c r="I23">
        <v>0</v>
      </c>
      <c r="J23">
        <v>7046</v>
      </c>
      <c r="K23">
        <v>2261</v>
      </c>
      <c r="L23">
        <v>478</v>
      </c>
      <c r="M23">
        <v>510</v>
      </c>
      <c r="N23">
        <v>83</v>
      </c>
      <c r="O23" t="s">
        <v>16</v>
      </c>
      <c r="P23" t="s">
        <v>16</v>
      </c>
      <c r="R23" t="str" cm="1">
        <f t="array" ref="R23">CONCATENATE(_xlfn.SWITCH(B23,0,"_","A_"),_xlfn.SWITCH(C23,0,"_","Lad_"),_xlfn.SWITCH(E23,0,"_","Sl_"),_xlfn.SWITCH(F23,0,"_","Hr_"),_xlfn.SWITCH(G23,0,"_","Wt_"),_xlfn.SWITCH(H23,0,"_","M_"),_xlfn.SWITCH(I23,0,"_","F"))</f>
        <v>A__Sl_Hr____</v>
      </c>
    </row>
    <row r="24" spans="1:26" x14ac:dyDescent="0.5">
      <c r="A24">
        <v>6290855005</v>
      </c>
      <c r="B24">
        <v>29</v>
      </c>
      <c r="C24">
        <v>0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5649</v>
      </c>
      <c r="K24">
        <v>2599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R24" t="str" cm="1">
        <f t="array" ref="R24">CONCATENATE(_xlfn.SWITCH(B24,0,"_","A_"),_xlfn.SWITCH(C24,0,"_","Lad_"),_xlfn.SWITCH(E24,0,"_","Sl_"),_xlfn.SWITCH(F24,0,"_","Hr_"),_xlfn.SWITCH(G24,0,"_","Wt_"),_xlfn.SWITCH(H24,0,"_","M_"),_xlfn.SWITCH(I24,0,"_","F"))</f>
        <v>A_______</v>
      </c>
    </row>
    <row r="25" spans="1:26" x14ac:dyDescent="0.5">
      <c r="A25">
        <v>6775888955</v>
      </c>
      <c r="B25">
        <v>26</v>
      </c>
      <c r="C25">
        <v>1</v>
      </c>
      <c r="D25">
        <v>0</v>
      </c>
      <c r="E25">
        <v>3</v>
      </c>
      <c r="F25">
        <v>18</v>
      </c>
      <c r="G25">
        <v>0</v>
      </c>
      <c r="H25">
        <v>0</v>
      </c>
      <c r="I25">
        <v>0</v>
      </c>
      <c r="J25">
        <v>2519</v>
      </c>
      <c r="K25">
        <v>2131</v>
      </c>
      <c r="L25">
        <v>349</v>
      </c>
      <c r="M25">
        <v>369</v>
      </c>
      <c r="N25">
        <v>95</v>
      </c>
      <c r="O25" t="s">
        <v>16</v>
      </c>
      <c r="P25" t="s">
        <v>16</v>
      </c>
      <c r="R25" t="str" cm="1">
        <f t="array" ref="R25">CONCATENATE(_xlfn.SWITCH(B25,0,"_","A_"),_xlfn.SWITCH(C25,0,"_","Lad_"),_xlfn.SWITCH(E25,0,"_","Sl_"),_xlfn.SWITCH(F25,0,"_","Hr_"),_xlfn.SWITCH(G25,0,"_","Wt_"),_xlfn.SWITCH(H25,0,"_","M_"),_xlfn.SWITCH(I25,0,"_","F"))</f>
        <v>A_Lad_Sl_Hr____</v>
      </c>
    </row>
    <row r="26" spans="1:26" x14ac:dyDescent="0.5">
      <c r="A26">
        <v>6962181067</v>
      </c>
      <c r="B26">
        <v>31</v>
      </c>
      <c r="C26">
        <v>3</v>
      </c>
      <c r="D26">
        <v>2</v>
      </c>
      <c r="E26">
        <v>31</v>
      </c>
      <c r="F26">
        <v>31</v>
      </c>
      <c r="G26">
        <v>30</v>
      </c>
      <c r="H26">
        <v>30</v>
      </c>
      <c r="I26">
        <v>0</v>
      </c>
      <c r="J26">
        <v>9794</v>
      </c>
      <c r="K26">
        <v>1982</v>
      </c>
      <c r="L26">
        <v>448</v>
      </c>
      <c r="M26">
        <v>466</v>
      </c>
      <c r="N26">
        <v>77</v>
      </c>
      <c r="O26">
        <v>61.553333791097003</v>
      </c>
      <c r="P26">
        <v>24.027999750773098</v>
      </c>
      <c r="R26" t="str" cm="1">
        <f t="array" ref="R26">CONCATENATE(_xlfn.SWITCH(B26,0,"_","A_"),_xlfn.SWITCH(C26,0,"_","Lad_"),_xlfn.SWITCH(E26,0,"_","Sl_"),_xlfn.SWITCH(F26,0,"_","Hr_"),_xlfn.SWITCH(G26,0,"_","Wt_"),_xlfn.SWITCH(H26,0,"_","M_"),_xlfn.SWITCH(I26,0,"_","F"))</f>
        <v>A_Lad_Sl_Hr_Wt_M__</v>
      </c>
    </row>
    <row r="27" spans="1:26" x14ac:dyDescent="0.5">
      <c r="A27">
        <v>7007744171</v>
      </c>
      <c r="B27">
        <v>26</v>
      </c>
      <c r="C27">
        <v>12</v>
      </c>
      <c r="D27">
        <v>1</v>
      </c>
      <c r="E27">
        <v>2</v>
      </c>
      <c r="F27">
        <v>24</v>
      </c>
      <c r="G27">
        <v>0</v>
      </c>
      <c r="H27">
        <v>0</v>
      </c>
      <c r="I27">
        <v>0</v>
      </c>
      <c r="J27">
        <v>11323</v>
      </c>
      <c r="K27">
        <v>2544</v>
      </c>
      <c r="L27">
        <v>68</v>
      </c>
      <c r="M27">
        <v>71</v>
      </c>
      <c r="N27">
        <v>90</v>
      </c>
      <c r="O27" t="s">
        <v>16</v>
      </c>
      <c r="P27" t="s">
        <v>16</v>
      </c>
      <c r="R27" t="str" cm="1">
        <f t="array" ref="R27">CONCATENATE(_xlfn.SWITCH(B27,0,"_","A_"),_xlfn.SWITCH(C27,0,"_","Lad_"),_xlfn.SWITCH(E27,0,"_","Sl_"),_xlfn.SWITCH(F27,0,"_","Hr_"),_xlfn.SWITCH(G27,0,"_","Wt_"),_xlfn.SWITCH(H27,0,"_","M_"),_xlfn.SWITCH(I27,0,"_","F"))</f>
        <v>A_Lad_Sl_Hr____</v>
      </c>
    </row>
    <row r="28" spans="1:26" x14ac:dyDescent="0.5">
      <c r="A28">
        <v>7086361926</v>
      </c>
      <c r="B28">
        <v>31</v>
      </c>
      <c r="C28">
        <v>0</v>
      </c>
      <c r="D28">
        <v>0</v>
      </c>
      <c r="E28">
        <v>24</v>
      </c>
      <c r="F28">
        <v>0</v>
      </c>
      <c r="G28">
        <v>0</v>
      </c>
      <c r="H28">
        <v>0</v>
      </c>
      <c r="I28">
        <v>0</v>
      </c>
      <c r="J28">
        <v>9371</v>
      </c>
      <c r="K28">
        <v>2566</v>
      </c>
      <c r="L28">
        <v>453</v>
      </c>
      <c r="M28">
        <v>466</v>
      </c>
      <c r="N28" t="s">
        <v>16</v>
      </c>
      <c r="O28" t="s">
        <v>16</v>
      </c>
      <c r="P28" t="s">
        <v>16</v>
      </c>
      <c r="R28" t="str" cm="1">
        <f t="array" ref="R28">CONCATENATE(_xlfn.SWITCH(B28,0,"_","A_"),_xlfn.SWITCH(C28,0,"_","Lad_"),_xlfn.SWITCH(E28,0,"_","Sl_"),_xlfn.SWITCH(F28,0,"_","Hr_"),_xlfn.SWITCH(G28,0,"_","Wt_"),_xlfn.SWITCH(H28,0,"_","M_"),_xlfn.SWITCH(I28,0,"_","F"))</f>
        <v>A__Sl_____</v>
      </c>
    </row>
    <row r="29" spans="1:26" x14ac:dyDescent="0.5">
      <c r="A29">
        <v>8053475328</v>
      </c>
      <c r="B29">
        <v>31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14763</v>
      </c>
      <c r="K29">
        <v>2945</v>
      </c>
      <c r="L29">
        <v>297</v>
      </c>
      <c r="M29">
        <v>301</v>
      </c>
      <c r="N29" t="s">
        <v>16</v>
      </c>
      <c r="O29" t="s">
        <v>16</v>
      </c>
      <c r="P29" t="s">
        <v>16</v>
      </c>
      <c r="R29" t="str" cm="1">
        <f t="array" ref="R29">CONCATENATE(_xlfn.SWITCH(B29,0,"_","A_"),_xlfn.SWITCH(C29,0,"_","Lad_"),_xlfn.SWITCH(E29,0,"_","Sl_"),_xlfn.SWITCH(F29,0,"_","Hr_"),_xlfn.SWITCH(G29,0,"_","Wt_"),_xlfn.SWITCH(H29,0,"_","M_"),_xlfn.SWITCH(I29,0,"_","F"))</f>
        <v>A__Sl_____</v>
      </c>
    </row>
    <row r="30" spans="1:26" x14ac:dyDescent="0.5">
      <c r="A30">
        <v>8253242879</v>
      </c>
      <c r="B30">
        <v>19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6482</v>
      </c>
      <c r="K30">
        <v>1788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R30" t="str" cm="1">
        <f t="array" ref="R30">CONCATENATE(_xlfn.SWITCH(B30,0,"_","A_"),_xlfn.SWITCH(C30,0,"_","Lad_"),_xlfn.SWITCH(E30,0,"_","Sl_"),_xlfn.SWITCH(F30,0,"_","Hr_"),_xlfn.SWITCH(G30,0,"_","Wt_"),_xlfn.SWITCH(H30,0,"_","M_"),_xlfn.SWITCH(I30,0,"_","F"))</f>
        <v>A_______</v>
      </c>
    </row>
    <row r="31" spans="1:26" x14ac:dyDescent="0.5">
      <c r="A31">
        <v>8378563200</v>
      </c>
      <c r="B31">
        <v>31</v>
      </c>
      <c r="C31">
        <v>16</v>
      </c>
      <c r="D31">
        <v>0</v>
      </c>
      <c r="E31">
        <v>31</v>
      </c>
      <c r="F31">
        <v>0</v>
      </c>
      <c r="G31">
        <v>0</v>
      </c>
      <c r="H31">
        <v>0</v>
      </c>
      <c r="I31">
        <v>0</v>
      </c>
      <c r="J31">
        <v>8717</v>
      </c>
      <c r="K31">
        <v>3436</v>
      </c>
      <c r="L31">
        <v>457</v>
      </c>
      <c r="M31">
        <v>498</v>
      </c>
      <c r="N31" t="s">
        <v>16</v>
      </c>
      <c r="O31" t="s">
        <v>16</v>
      </c>
      <c r="P31" t="s">
        <v>16</v>
      </c>
      <c r="R31" t="str" cm="1">
        <f t="array" ref="R31">CONCATENATE(_xlfn.SWITCH(B31,0,"_","A_"),_xlfn.SWITCH(C31,0,"_","Lad_"),_xlfn.SWITCH(E31,0,"_","Sl_"),_xlfn.SWITCH(F31,0,"_","Hr_"),_xlfn.SWITCH(G31,0,"_","Wt_"),_xlfn.SWITCH(H31,0,"_","M_"),_xlfn.SWITCH(I31,0,"_","F"))</f>
        <v>A_Lad_Sl_____</v>
      </c>
    </row>
    <row r="32" spans="1:26" x14ac:dyDescent="0.5">
      <c r="A32">
        <v>8583815059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7198</v>
      </c>
      <c r="K32">
        <v>2732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R32" t="str" cm="1">
        <f t="array" ref="R32">CONCATENATE(_xlfn.SWITCH(B32,0,"_","A_"),_xlfn.SWITCH(C32,0,"_","Lad_"),_xlfn.SWITCH(E32,0,"_","Sl_"),_xlfn.SWITCH(F32,0,"_","Hr_"),_xlfn.SWITCH(G32,0,"_","Wt_"),_xlfn.SWITCH(H32,0,"_","M_"),_xlfn.SWITCH(I32,0,"_","F"))</f>
        <v>A_______</v>
      </c>
    </row>
    <row r="33" spans="1:18" x14ac:dyDescent="0.5">
      <c r="A33">
        <v>8792009665</v>
      </c>
      <c r="B33">
        <v>29</v>
      </c>
      <c r="C33">
        <v>0</v>
      </c>
      <c r="D33">
        <v>0</v>
      </c>
      <c r="E33">
        <v>15</v>
      </c>
      <c r="F33">
        <v>18</v>
      </c>
      <c r="G33">
        <v>0</v>
      </c>
      <c r="H33">
        <v>0</v>
      </c>
      <c r="I33">
        <v>0</v>
      </c>
      <c r="J33">
        <v>1853</v>
      </c>
      <c r="K33">
        <v>1962</v>
      </c>
      <c r="L33">
        <v>435</v>
      </c>
      <c r="M33">
        <v>453</v>
      </c>
      <c r="N33">
        <v>72</v>
      </c>
      <c r="O33" t="s">
        <v>16</v>
      </c>
      <c r="P33" t="s">
        <v>16</v>
      </c>
      <c r="R33" t="str" cm="1">
        <f t="array" ref="R33">CONCATENATE(_xlfn.SWITCH(B33,0,"_","A_"),_xlfn.SWITCH(C33,0,"_","Lad_"),_xlfn.SWITCH(E33,0,"_","Sl_"),_xlfn.SWITCH(F33,0,"_","Hr_"),_xlfn.SWITCH(G33,0,"_","Wt_"),_xlfn.SWITCH(H33,0,"_","M_"),_xlfn.SWITCH(I33,0,"_","F"))</f>
        <v>A__Sl_Hr____</v>
      </c>
    </row>
    <row r="34" spans="1:18" x14ac:dyDescent="0.5">
      <c r="A34">
        <v>8877689391</v>
      </c>
      <c r="B34">
        <v>31</v>
      </c>
      <c r="C34">
        <v>0</v>
      </c>
      <c r="D34">
        <v>7</v>
      </c>
      <c r="E34">
        <v>0</v>
      </c>
      <c r="F34">
        <v>31</v>
      </c>
      <c r="G34">
        <v>24</v>
      </c>
      <c r="H34">
        <v>24</v>
      </c>
      <c r="I34">
        <v>0</v>
      </c>
      <c r="J34">
        <v>16040</v>
      </c>
      <c r="K34">
        <v>3420</v>
      </c>
      <c r="L34" t="s">
        <v>16</v>
      </c>
      <c r="M34" t="s">
        <v>16</v>
      </c>
      <c r="N34">
        <v>81</v>
      </c>
      <c r="O34">
        <v>85.145834287007602</v>
      </c>
      <c r="P34">
        <v>25.4870833555857</v>
      </c>
      <c r="R34" t="str" cm="1">
        <f t="array" ref="R34">CONCATENATE(_xlfn.SWITCH(B34,0,"_","A_"),_xlfn.SWITCH(C34,0,"_","Lad_"),_xlfn.SWITCH(E34,0,"_","Sl_"),_xlfn.SWITCH(F34,0,"_","Hr_"),_xlfn.SWITCH(G34,0,"_","Wt_"),_xlfn.SWITCH(H34,0,"_","M_"),_xlfn.SWITCH(I34,0,"_","F"))</f>
        <v>A___Hr_Wt_M__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1E79-31F3-48A4-8129-C8985EBFF307}">
  <dimension ref="A1:AB51"/>
  <sheetViews>
    <sheetView topLeftCell="K1" zoomScale="80" zoomScaleNormal="80" workbookViewId="0">
      <selection activeCell="Y45" sqref="Y45"/>
    </sheetView>
  </sheetViews>
  <sheetFormatPr defaultRowHeight="14.35" x14ac:dyDescent="0.5"/>
  <cols>
    <col min="1" max="1" width="20.52734375" bestFit="1" customWidth="1"/>
    <col min="5" max="5" width="22.52734375" bestFit="1" customWidth="1"/>
    <col min="6" max="6" width="14.64453125" bestFit="1" customWidth="1"/>
    <col min="7" max="7" width="3.234375" bestFit="1" customWidth="1"/>
    <col min="8" max="8" width="9.41015625" bestFit="1" customWidth="1"/>
    <col min="9" max="9" width="5.234375" bestFit="1" customWidth="1"/>
    <col min="10" max="10" width="19.17578125" bestFit="1" customWidth="1"/>
    <col min="11" max="12" width="10.234375" bestFit="1" customWidth="1"/>
    <col min="13" max="13" width="14.3515625" bestFit="1" customWidth="1"/>
    <col min="14" max="14" width="11.9375" bestFit="1" customWidth="1"/>
    <col min="15" max="18" width="2.76171875" bestFit="1" customWidth="1"/>
    <col min="19" max="19" width="10.234375" bestFit="1" customWidth="1"/>
  </cols>
  <sheetData>
    <row r="1" spans="1:14" x14ac:dyDescent="0.5">
      <c r="I1" s="51" t="s">
        <v>55</v>
      </c>
      <c r="J1" s="51"/>
      <c r="K1" s="51"/>
      <c r="L1" s="51"/>
      <c r="M1" s="51"/>
      <c r="N1" s="51"/>
    </row>
    <row r="2" spans="1:14" x14ac:dyDescent="0.5">
      <c r="A2" t="s">
        <v>0</v>
      </c>
      <c r="B2" t="s">
        <v>17</v>
      </c>
      <c r="C2" t="s">
        <v>56</v>
      </c>
      <c r="D2" t="s">
        <v>18</v>
      </c>
      <c r="E2" t="s">
        <v>19</v>
      </c>
      <c r="F2" t="s">
        <v>57</v>
      </c>
      <c r="G2" t="s">
        <v>54</v>
      </c>
      <c r="I2" t="s">
        <v>17</v>
      </c>
      <c r="J2" t="s">
        <v>56</v>
      </c>
      <c r="K2" t="s">
        <v>18</v>
      </c>
      <c r="L2" t="s">
        <v>19</v>
      </c>
      <c r="M2" t="s">
        <v>57</v>
      </c>
      <c r="N2" t="s">
        <v>54</v>
      </c>
    </row>
    <row r="3" spans="1:14" x14ac:dyDescent="0.5">
      <c r="A3">
        <v>1503960366</v>
      </c>
      <c r="B3">
        <v>31</v>
      </c>
      <c r="C3">
        <v>0</v>
      </c>
      <c r="D3">
        <v>25</v>
      </c>
      <c r="E3">
        <v>0</v>
      </c>
      <c r="F3">
        <v>2</v>
      </c>
      <c r="G3">
        <v>1</v>
      </c>
      <c r="I3" cm="1">
        <f t="array" aca="1" ref="I3" ca="1">_xlfn.SWITCH(B3,0,NA(),B3+(RAND()*0.5))</f>
        <v>31.239218795469448</v>
      </c>
      <c r="J3" t="e" cm="1">
        <f t="array" aca="1" ref="J3" ca="1">_xlfn.SWITCH(C3,0,NA(),C3+(RAND()*0.5))</f>
        <v>#N/A</v>
      </c>
      <c r="K3" cm="1">
        <f t="array" aca="1" ref="K3" ca="1">_xlfn.SWITCH(D3,0,NA(),D3+(RAND()*0.5))</f>
        <v>25.105905506840788</v>
      </c>
      <c r="L3" t="e" cm="1">
        <f t="array" aca="1" ref="L3" ca="1">_xlfn.SWITCH(E3,0,NA(),E3+(RAND()*0.5))</f>
        <v>#N/A</v>
      </c>
      <c r="M3" cm="1">
        <f t="array" aca="1" ref="M3" ca="1">_xlfn.SWITCH(F3,0,NA(),F3+(RAND()*0.5))</f>
        <v>2.3240485810829439</v>
      </c>
      <c r="N3" cm="1">
        <f t="array" aca="1" ref="N3" ca="1">_xlfn.SWITCH(G3,0,NA(),G3+(RAND()*0.5))</f>
        <v>1.208501810019561</v>
      </c>
    </row>
    <row r="4" spans="1:14" x14ac:dyDescent="0.5">
      <c r="A4">
        <v>1624580081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I4" cm="1">
        <f t="array" aca="1" ref="I4" ca="1">_xlfn.SWITCH(B4,0,NA(),B4+(RAND()*0.5))</f>
        <v>31.179074763411307</v>
      </c>
      <c r="J4" t="e" cm="1">
        <f t="array" aca="1" ref="J4" ca="1">_xlfn.SWITCH(C4,0,NA(),C4+(RAND()*0.5))</f>
        <v>#N/A</v>
      </c>
      <c r="K4" t="e" cm="1">
        <f t="array" aca="1" ref="K4" ca="1">_xlfn.SWITCH(D4,0,NA(),D4+(RAND()*0.5))</f>
        <v>#N/A</v>
      </c>
      <c r="L4" t="e" cm="1">
        <f t="array" aca="1" ref="L4" ca="1">_xlfn.SWITCH(E4,0,NA(),E4+(RAND()*0.5))</f>
        <v>#N/A</v>
      </c>
      <c r="M4" t="e" cm="1">
        <f t="array" aca="1" ref="M4" ca="1">_xlfn.SWITCH(F4,0,NA(),F4+(RAND()*0.5))</f>
        <v>#N/A</v>
      </c>
      <c r="N4" t="e" cm="1">
        <f t="array" aca="1" ref="N4" ca="1">_xlfn.SWITCH(G4,0,NA(),G4+(RAND()*0.5))</f>
        <v>#N/A</v>
      </c>
    </row>
    <row r="5" spans="1:14" x14ac:dyDescent="0.5">
      <c r="A5">
        <v>1644430081</v>
      </c>
      <c r="B5">
        <v>30</v>
      </c>
      <c r="C5">
        <v>0</v>
      </c>
      <c r="D5">
        <v>4</v>
      </c>
      <c r="E5">
        <v>0</v>
      </c>
      <c r="F5">
        <v>0</v>
      </c>
      <c r="G5">
        <v>0</v>
      </c>
      <c r="I5" cm="1">
        <f t="array" aca="1" ref="I5" ca="1">_xlfn.SWITCH(B5,0,NA(),B5+(RAND()*0.5))</f>
        <v>30.376101244138919</v>
      </c>
      <c r="J5" t="e" cm="1">
        <f t="array" aca="1" ref="J5" ca="1">_xlfn.SWITCH(C5,0,NA(),C5+(RAND()*0.5))</f>
        <v>#N/A</v>
      </c>
      <c r="K5" cm="1">
        <f t="array" aca="1" ref="K5" ca="1">_xlfn.SWITCH(D5,0,NA(),D5+(RAND()*0.5))</f>
        <v>4.1975026368373936</v>
      </c>
      <c r="L5" t="e" cm="1">
        <f t="array" aca="1" ref="L5" ca="1">_xlfn.SWITCH(E5,0,NA(),E5+(RAND()*0.5))</f>
        <v>#N/A</v>
      </c>
      <c r="M5" t="e" cm="1">
        <f t="array" aca="1" ref="M5" ca="1">_xlfn.SWITCH(F5,0,NA(),F5+(RAND()*0.5))</f>
        <v>#N/A</v>
      </c>
      <c r="N5" t="e" cm="1">
        <f t="array" aca="1" ref="N5" ca="1">_xlfn.SWITCH(G5,0,NA(),G5+(RAND()*0.5))</f>
        <v>#N/A</v>
      </c>
    </row>
    <row r="6" spans="1:14" x14ac:dyDescent="0.5">
      <c r="A6">
        <v>1844505072</v>
      </c>
      <c r="B6">
        <v>31</v>
      </c>
      <c r="C6">
        <v>0</v>
      </c>
      <c r="D6">
        <v>3</v>
      </c>
      <c r="E6">
        <v>0</v>
      </c>
      <c r="F6">
        <v>0</v>
      </c>
      <c r="G6">
        <v>0</v>
      </c>
      <c r="I6" cm="1">
        <f t="array" aca="1" ref="I6" ca="1">_xlfn.SWITCH(B6,0,NA(),B6+(RAND()*0.5))</f>
        <v>31.423434592288977</v>
      </c>
      <c r="J6" t="e" cm="1">
        <f t="array" aca="1" ref="J6" ca="1">_xlfn.SWITCH(C6,0,NA(),C6+(RAND()*0.5))</f>
        <v>#N/A</v>
      </c>
      <c r="K6" cm="1">
        <f t="array" aca="1" ref="K6" ca="1">_xlfn.SWITCH(D6,0,NA(),D6+(RAND()*0.5))</f>
        <v>3.1989838131233399</v>
      </c>
      <c r="L6" t="e" cm="1">
        <f t="array" aca="1" ref="L6" ca="1">_xlfn.SWITCH(E6,0,NA(),E6+(RAND()*0.5))</f>
        <v>#N/A</v>
      </c>
      <c r="M6" t="e" cm="1">
        <f t="array" aca="1" ref="M6" ca="1">_xlfn.SWITCH(F6,0,NA(),F6+(RAND()*0.5))</f>
        <v>#N/A</v>
      </c>
      <c r="N6" t="e" cm="1">
        <f t="array" aca="1" ref="N6" ca="1">_xlfn.SWITCH(G6,0,NA(),G6+(RAND()*0.5))</f>
        <v>#N/A</v>
      </c>
    </row>
    <row r="7" spans="1:14" x14ac:dyDescent="0.5">
      <c r="A7">
        <v>1927972279</v>
      </c>
      <c r="B7">
        <v>31</v>
      </c>
      <c r="C7">
        <v>0</v>
      </c>
      <c r="D7">
        <v>5</v>
      </c>
      <c r="E7">
        <v>0</v>
      </c>
      <c r="F7">
        <v>1</v>
      </c>
      <c r="G7">
        <v>0</v>
      </c>
      <c r="I7" cm="1">
        <f t="array" aca="1" ref="I7" ca="1">_xlfn.SWITCH(B7,0,NA(),B7+(RAND()*0.5))</f>
        <v>31.100456828252298</v>
      </c>
      <c r="J7" t="e" cm="1">
        <f t="array" aca="1" ref="J7" ca="1">_xlfn.SWITCH(C7,0,NA(),C7+(RAND()*0.5))</f>
        <v>#N/A</v>
      </c>
      <c r="K7" cm="1">
        <f t="array" aca="1" ref="K7" ca="1">_xlfn.SWITCH(D7,0,NA(),D7+(RAND()*0.5))</f>
        <v>5.0991292479811596</v>
      </c>
      <c r="L7" t="e" cm="1">
        <f t="array" aca="1" ref="L7" ca="1">_xlfn.SWITCH(E7,0,NA(),E7+(RAND()*0.5))</f>
        <v>#N/A</v>
      </c>
      <c r="M7" cm="1">
        <f t="array" aca="1" ref="M7" ca="1">_xlfn.SWITCH(F7,0,NA(),F7+(RAND()*0.5))</f>
        <v>1.002184393936504</v>
      </c>
      <c r="N7" t="e" cm="1">
        <f t="array" aca="1" ref="N7" ca="1">_xlfn.SWITCH(G7,0,NA(),G7+(RAND()*0.5))</f>
        <v>#N/A</v>
      </c>
    </row>
    <row r="8" spans="1:14" x14ac:dyDescent="0.5">
      <c r="A8">
        <v>2022484408</v>
      </c>
      <c r="B8">
        <v>31</v>
      </c>
      <c r="C8">
        <v>0</v>
      </c>
      <c r="D8">
        <v>0</v>
      </c>
      <c r="E8">
        <v>31</v>
      </c>
      <c r="F8">
        <v>0</v>
      </c>
      <c r="G8">
        <v>0</v>
      </c>
      <c r="I8" cm="1">
        <f t="array" aca="1" ref="I8" ca="1">_xlfn.SWITCH(B8,0,NA(),B8+(RAND()*0.5))</f>
        <v>31.285114953335146</v>
      </c>
      <c r="J8" t="e" cm="1">
        <f t="array" aca="1" ref="J8" ca="1">_xlfn.SWITCH(C8,0,NA(),C8+(RAND()*0.5))</f>
        <v>#N/A</v>
      </c>
      <c r="K8" t="e" cm="1">
        <f t="array" aca="1" ref="K8" ca="1">_xlfn.SWITCH(D8,0,NA(),D8+(RAND()*0.5))</f>
        <v>#N/A</v>
      </c>
      <c r="L8" cm="1">
        <f t="array" aca="1" ref="L8" ca="1">_xlfn.SWITCH(E8,0,NA(),E8+(RAND()*0.5))</f>
        <v>31.380308628531893</v>
      </c>
      <c r="M8" t="e" cm="1">
        <f t="array" aca="1" ref="M8" ca="1">_xlfn.SWITCH(F8,0,NA(),F8+(RAND()*0.5))</f>
        <v>#N/A</v>
      </c>
      <c r="N8" t="e" cm="1">
        <f t="array" aca="1" ref="N8" ca="1">_xlfn.SWITCH(G8,0,NA(),G8+(RAND()*0.5))</f>
        <v>#N/A</v>
      </c>
    </row>
    <row r="9" spans="1:14" x14ac:dyDescent="0.5">
      <c r="A9">
        <v>2026352035</v>
      </c>
      <c r="B9">
        <v>31</v>
      </c>
      <c r="C9">
        <v>0</v>
      </c>
      <c r="D9">
        <v>28</v>
      </c>
      <c r="E9">
        <v>4</v>
      </c>
      <c r="F9">
        <v>0</v>
      </c>
      <c r="G9">
        <v>0</v>
      </c>
      <c r="I9" cm="1">
        <f t="array" aca="1" ref="I9" ca="1">_xlfn.SWITCH(B9,0,NA(),B9+(RAND()*0.5))</f>
        <v>31.429050185549809</v>
      </c>
      <c r="J9" t="e" cm="1">
        <f t="array" aca="1" ref="J9" ca="1">_xlfn.SWITCH(C9,0,NA(),C9+(RAND()*0.5))</f>
        <v>#N/A</v>
      </c>
      <c r="K9" cm="1">
        <f t="array" aca="1" ref="K9" ca="1">_xlfn.SWITCH(D9,0,NA(),D9+(RAND()*0.5))</f>
        <v>28.088152762556184</v>
      </c>
      <c r="L9" cm="1">
        <f t="array" aca="1" ref="L9" ca="1">_xlfn.SWITCH(E9,0,NA(),E9+(RAND()*0.5))</f>
        <v>4.2402936176894634</v>
      </c>
      <c r="M9" t="e" cm="1">
        <f t="array" aca="1" ref="M9" ca="1">_xlfn.SWITCH(F9,0,NA(),F9+(RAND()*0.5))</f>
        <v>#N/A</v>
      </c>
      <c r="N9" t="e" cm="1">
        <f t="array" aca="1" ref="N9" ca="1">_xlfn.SWITCH(G9,0,NA(),G9+(RAND()*0.5))</f>
        <v>#N/A</v>
      </c>
    </row>
    <row r="10" spans="1:14" x14ac:dyDescent="0.5">
      <c r="A10">
        <v>2320127002</v>
      </c>
      <c r="B10">
        <v>31</v>
      </c>
      <c r="C10">
        <v>0</v>
      </c>
      <c r="D10">
        <v>1</v>
      </c>
      <c r="E10">
        <v>0</v>
      </c>
      <c r="F10">
        <v>0</v>
      </c>
      <c r="G10">
        <v>0</v>
      </c>
      <c r="I10" cm="1">
        <f t="array" aca="1" ref="I10" ca="1">_xlfn.SWITCH(B10,0,NA(),B10+(RAND()*0.5))</f>
        <v>31.298171779573604</v>
      </c>
      <c r="J10" t="e" cm="1">
        <f t="array" aca="1" ref="J10" ca="1">_xlfn.SWITCH(C10,0,NA(),C10+(RAND()*0.5))</f>
        <v>#N/A</v>
      </c>
      <c r="K10" cm="1">
        <f t="array" aca="1" ref="K10" ca="1">_xlfn.SWITCH(D10,0,NA(),D10+(RAND()*0.5))</f>
        <v>1.3838587243487641</v>
      </c>
      <c r="L10" t="e" cm="1">
        <f t="array" aca="1" ref="L10" ca="1">_xlfn.SWITCH(E10,0,NA(),E10+(RAND()*0.5))</f>
        <v>#N/A</v>
      </c>
      <c r="M10" t="e" cm="1">
        <f t="array" aca="1" ref="M10" ca="1">_xlfn.SWITCH(F10,0,NA(),F10+(RAND()*0.5))</f>
        <v>#N/A</v>
      </c>
      <c r="N10" t="e" cm="1">
        <f t="array" aca="1" ref="N10" ca="1">_xlfn.SWITCH(G10,0,NA(),G10+(RAND()*0.5))</f>
        <v>#N/A</v>
      </c>
    </row>
    <row r="11" spans="1:14" x14ac:dyDescent="0.5">
      <c r="A11">
        <v>2347167796</v>
      </c>
      <c r="B11">
        <v>18</v>
      </c>
      <c r="C11">
        <v>0</v>
      </c>
      <c r="D11">
        <v>15</v>
      </c>
      <c r="E11">
        <v>18</v>
      </c>
      <c r="F11">
        <v>0</v>
      </c>
      <c r="G11">
        <v>0</v>
      </c>
      <c r="I11" cm="1">
        <f t="array" aca="1" ref="I11" ca="1">_xlfn.SWITCH(B11,0,NA(),B11+(RAND()*0.5))</f>
        <v>18.275607531840556</v>
      </c>
      <c r="J11" t="e" cm="1">
        <f t="array" aca="1" ref="J11" ca="1">_xlfn.SWITCH(C11,0,NA(),C11+(RAND()*0.5))</f>
        <v>#N/A</v>
      </c>
      <c r="K11" cm="1">
        <f t="array" aca="1" ref="K11" ca="1">_xlfn.SWITCH(D11,0,NA(),D11+(RAND()*0.5))</f>
        <v>15.058038314204378</v>
      </c>
      <c r="L11" cm="1">
        <f t="array" aca="1" ref="L11" ca="1">_xlfn.SWITCH(E11,0,NA(),E11+(RAND()*0.5))</f>
        <v>18.093050808996594</v>
      </c>
      <c r="M11" t="e" cm="1">
        <f t="array" aca="1" ref="M11" ca="1">_xlfn.SWITCH(F11,0,NA(),F11+(RAND()*0.5))</f>
        <v>#N/A</v>
      </c>
      <c r="N11" t="e" cm="1">
        <f t="array" aca="1" ref="N11" ca="1">_xlfn.SWITCH(G11,0,NA(),G11+(RAND()*0.5))</f>
        <v>#N/A</v>
      </c>
    </row>
    <row r="12" spans="1:14" x14ac:dyDescent="0.5">
      <c r="A12">
        <v>2873212765</v>
      </c>
      <c r="B12">
        <v>31</v>
      </c>
      <c r="C12">
        <v>0</v>
      </c>
      <c r="D12">
        <v>0</v>
      </c>
      <c r="E12">
        <v>0</v>
      </c>
      <c r="F12">
        <v>2</v>
      </c>
      <c r="G12">
        <v>0</v>
      </c>
      <c r="I12" cm="1">
        <f t="array" aca="1" ref="I12" ca="1">_xlfn.SWITCH(B12,0,NA(),B12+(RAND()*0.5))</f>
        <v>31.423375263710252</v>
      </c>
      <c r="J12" t="e" cm="1">
        <f t="array" aca="1" ref="J12" ca="1">_xlfn.SWITCH(C12,0,NA(),C12+(RAND()*0.5))</f>
        <v>#N/A</v>
      </c>
      <c r="K12" t="e" cm="1">
        <f t="array" aca="1" ref="K12" ca="1">_xlfn.SWITCH(D12,0,NA(),D12+(RAND()*0.5))</f>
        <v>#N/A</v>
      </c>
      <c r="L12" t="e" cm="1">
        <f t="array" aca="1" ref="L12" ca="1">_xlfn.SWITCH(E12,0,NA(),E12+(RAND()*0.5))</f>
        <v>#N/A</v>
      </c>
      <c r="M12" cm="1">
        <f t="array" aca="1" ref="M12" ca="1">_xlfn.SWITCH(F12,0,NA(),F12+(RAND()*0.5))</f>
        <v>2.490958963539359</v>
      </c>
      <c r="N12" t="e" cm="1">
        <f t="array" aca="1" ref="N12" ca="1">_xlfn.SWITCH(G12,0,NA(),G12+(RAND()*0.5))</f>
        <v>#N/A</v>
      </c>
    </row>
    <row r="13" spans="1:14" x14ac:dyDescent="0.5">
      <c r="A13">
        <v>3372868164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I13" cm="1">
        <f t="array" aca="1" ref="I13" ca="1">_xlfn.SWITCH(B13,0,NA(),B13+(RAND()*0.5))</f>
        <v>20.105388236213035</v>
      </c>
      <c r="J13" t="e" cm="1">
        <f t="array" aca="1" ref="J13" ca="1">_xlfn.SWITCH(C13,0,NA(),C13+(RAND()*0.5))</f>
        <v>#N/A</v>
      </c>
      <c r="K13" t="e" cm="1">
        <f t="array" aca="1" ref="K13" ca="1">_xlfn.SWITCH(D13,0,NA(),D13+(RAND()*0.5))</f>
        <v>#N/A</v>
      </c>
      <c r="L13" t="e" cm="1">
        <f t="array" aca="1" ref="L13" ca="1">_xlfn.SWITCH(E13,0,NA(),E13+(RAND()*0.5))</f>
        <v>#N/A</v>
      </c>
      <c r="M13" t="e" cm="1">
        <f t="array" aca="1" ref="M13" ca="1">_xlfn.SWITCH(F13,0,NA(),F13+(RAND()*0.5))</f>
        <v>#N/A</v>
      </c>
      <c r="N13" t="e" cm="1">
        <f t="array" aca="1" ref="N13" ca="1">_xlfn.SWITCH(G13,0,NA(),G13+(RAND()*0.5))</f>
        <v>#N/A</v>
      </c>
    </row>
    <row r="14" spans="1:14" x14ac:dyDescent="0.5">
      <c r="A14">
        <v>3977333714</v>
      </c>
      <c r="B14">
        <v>30</v>
      </c>
      <c r="C14">
        <v>0</v>
      </c>
      <c r="D14">
        <v>28</v>
      </c>
      <c r="E14">
        <v>0</v>
      </c>
      <c r="F14">
        <v>0</v>
      </c>
      <c r="G14">
        <v>0</v>
      </c>
      <c r="I14" cm="1">
        <f t="array" aca="1" ref="I14" ca="1">_xlfn.SWITCH(B14,0,NA(),B14+(RAND()*0.5))</f>
        <v>30.028906810698466</v>
      </c>
      <c r="J14" t="e" cm="1">
        <f t="array" aca="1" ref="J14" ca="1">_xlfn.SWITCH(C14,0,NA(),C14+(RAND()*0.5))</f>
        <v>#N/A</v>
      </c>
      <c r="K14" cm="1">
        <f t="array" aca="1" ref="K14" ca="1">_xlfn.SWITCH(D14,0,NA(),D14+(RAND()*0.5))</f>
        <v>28.086343920641252</v>
      </c>
      <c r="L14" t="e" cm="1">
        <f t="array" aca="1" ref="L14" ca="1">_xlfn.SWITCH(E14,0,NA(),E14+(RAND()*0.5))</f>
        <v>#N/A</v>
      </c>
      <c r="M14" t="e" cm="1">
        <f t="array" aca="1" ref="M14" ca="1">_xlfn.SWITCH(F14,0,NA(),F14+(RAND()*0.5))</f>
        <v>#N/A</v>
      </c>
      <c r="N14" t="e" cm="1">
        <f t="array" aca="1" ref="N14" ca="1">_xlfn.SWITCH(G14,0,NA(),G14+(RAND()*0.5))</f>
        <v>#N/A</v>
      </c>
    </row>
    <row r="15" spans="1:14" x14ac:dyDescent="0.5">
      <c r="A15">
        <v>4020332650</v>
      </c>
      <c r="B15">
        <v>31</v>
      </c>
      <c r="C15">
        <v>0</v>
      </c>
      <c r="D15">
        <v>8</v>
      </c>
      <c r="E15">
        <v>16</v>
      </c>
      <c r="F15">
        <v>0</v>
      </c>
      <c r="G15">
        <v>0</v>
      </c>
      <c r="I15" cm="1">
        <f t="array" aca="1" ref="I15" ca="1">_xlfn.SWITCH(B15,0,NA(),B15+(RAND()*0.5))</f>
        <v>31.149991974053371</v>
      </c>
      <c r="J15" t="e" cm="1">
        <f t="array" aca="1" ref="J15" ca="1">_xlfn.SWITCH(C15,0,NA(),C15+(RAND()*0.5))</f>
        <v>#N/A</v>
      </c>
      <c r="K15" cm="1">
        <f t="array" aca="1" ref="K15" ca="1">_xlfn.SWITCH(D15,0,NA(),D15+(RAND()*0.5))</f>
        <v>8.0873284629948881</v>
      </c>
      <c r="L15" cm="1">
        <f t="array" aca="1" ref="L15" ca="1">_xlfn.SWITCH(E15,0,NA(),E15+(RAND()*0.5))</f>
        <v>16.141501052734991</v>
      </c>
      <c r="M15" t="e" cm="1">
        <f t="array" aca="1" ref="M15" ca="1">_xlfn.SWITCH(F15,0,NA(),F15+(RAND()*0.5))</f>
        <v>#N/A</v>
      </c>
      <c r="N15" t="e" cm="1">
        <f t="array" aca="1" ref="N15" ca="1">_xlfn.SWITCH(G15,0,NA(),G15+(RAND()*0.5))</f>
        <v>#N/A</v>
      </c>
    </row>
    <row r="16" spans="1:14" x14ac:dyDescent="0.5">
      <c r="A16">
        <v>4057192912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I16" cm="1">
        <f t="array" aca="1" ref="I16" ca="1">_xlfn.SWITCH(B16,0,NA(),B16+(RAND()*0.5))</f>
        <v>4.3108866804678092</v>
      </c>
      <c r="J16" t="e" cm="1">
        <f t="array" aca="1" ref="J16" ca="1">_xlfn.SWITCH(C16,0,NA(),C16+(RAND()*0.5))</f>
        <v>#N/A</v>
      </c>
      <c r="K16" t="e" cm="1">
        <f t="array" aca="1" ref="K16" ca="1">_xlfn.SWITCH(D16,0,NA(),D16+(RAND()*0.5))</f>
        <v>#N/A</v>
      </c>
      <c r="L16" t="e" cm="1">
        <f t="array" aca="1" ref="L16" ca="1">_xlfn.SWITCH(E16,0,NA(),E16+(RAND()*0.5))</f>
        <v>#N/A</v>
      </c>
      <c r="M16" t="e" cm="1">
        <f t="array" aca="1" ref="M16" ca="1">_xlfn.SWITCH(F16,0,NA(),F16+(RAND()*0.5))</f>
        <v>#N/A</v>
      </c>
      <c r="N16" t="e" cm="1">
        <f t="array" aca="1" ref="N16" ca="1">_xlfn.SWITCH(G16,0,NA(),G16+(RAND()*0.5))</f>
        <v>#N/A</v>
      </c>
    </row>
    <row r="17" spans="1:28" x14ac:dyDescent="0.5">
      <c r="A17">
        <v>4319703577</v>
      </c>
      <c r="B17">
        <v>31</v>
      </c>
      <c r="C17">
        <v>0</v>
      </c>
      <c r="D17">
        <v>26</v>
      </c>
      <c r="E17">
        <v>0</v>
      </c>
      <c r="F17">
        <v>2</v>
      </c>
      <c r="G17">
        <v>1</v>
      </c>
      <c r="I17" cm="1">
        <f t="array" aca="1" ref="I17" ca="1">_xlfn.SWITCH(B17,0,NA(),B17+(RAND()*0.5))</f>
        <v>31.393917735605946</v>
      </c>
      <c r="J17" t="e" cm="1">
        <f t="array" aca="1" ref="J17" ca="1">_xlfn.SWITCH(C17,0,NA(),C17+(RAND()*0.5))</f>
        <v>#N/A</v>
      </c>
      <c r="K17" cm="1">
        <f t="array" aca="1" ref="K17" ca="1">_xlfn.SWITCH(D17,0,NA(),D17+(RAND()*0.5))</f>
        <v>26.026441357177305</v>
      </c>
      <c r="L17" t="e" cm="1">
        <f t="array" aca="1" ref="L17" ca="1">_xlfn.SWITCH(E17,0,NA(),E17+(RAND()*0.5))</f>
        <v>#N/A</v>
      </c>
      <c r="M17" cm="1">
        <f t="array" aca="1" ref="M17" ca="1">_xlfn.SWITCH(F17,0,NA(),F17+(RAND()*0.5))</f>
        <v>2.028857801299246</v>
      </c>
      <c r="N17" cm="1">
        <f t="array" aca="1" ref="N17" ca="1">_xlfn.SWITCH(G17,0,NA(),G17+(RAND()*0.5))</f>
        <v>1.1666704538944306</v>
      </c>
    </row>
    <row r="18" spans="1:28" x14ac:dyDescent="0.5">
      <c r="A18">
        <v>4388161847</v>
      </c>
      <c r="B18">
        <v>31</v>
      </c>
      <c r="C18">
        <v>0</v>
      </c>
      <c r="D18">
        <v>23</v>
      </c>
      <c r="E18">
        <v>30</v>
      </c>
      <c r="F18">
        <v>0</v>
      </c>
      <c r="G18">
        <v>0</v>
      </c>
      <c r="I18" cm="1">
        <f t="array" aca="1" ref="I18" ca="1">_xlfn.SWITCH(B18,0,NA(),B18+(RAND()*0.5))</f>
        <v>31.300426025458034</v>
      </c>
      <c r="J18" t="e" cm="1">
        <f t="array" aca="1" ref="J18" ca="1">_xlfn.SWITCH(C18,0,NA(),C18+(RAND()*0.5))</f>
        <v>#N/A</v>
      </c>
      <c r="K18" cm="1">
        <f t="array" aca="1" ref="K18" ca="1">_xlfn.SWITCH(D18,0,NA(),D18+(RAND()*0.5))</f>
        <v>23.138150887283146</v>
      </c>
      <c r="L18" cm="1">
        <f t="array" aca="1" ref="L18" ca="1">_xlfn.SWITCH(E18,0,NA(),E18+(RAND()*0.5))</f>
        <v>30.078520601049824</v>
      </c>
      <c r="M18" t="e" cm="1">
        <f t="array" aca="1" ref="M18" ca="1">_xlfn.SWITCH(F18,0,NA(),F18+(RAND()*0.5))</f>
        <v>#N/A</v>
      </c>
      <c r="N18" t="e" cm="1">
        <f t="array" aca="1" ref="N18" ca="1">_xlfn.SWITCH(G18,0,NA(),G18+(RAND()*0.5))</f>
        <v>#N/A</v>
      </c>
    </row>
    <row r="19" spans="1:28" x14ac:dyDescent="0.5">
      <c r="A19">
        <v>4445114986</v>
      </c>
      <c r="B19">
        <v>31</v>
      </c>
      <c r="C19">
        <v>0</v>
      </c>
      <c r="D19">
        <v>28</v>
      </c>
      <c r="E19">
        <v>0</v>
      </c>
      <c r="F19">
        <v>0</v>
      </c>
      <c r="G19">
        <v>0</v>
      </c>
      <c r="I19" cm="1">
        <f t="array" aca="1" ref="I19" ca="1">_xlfn.SWITCH(B19,0,NA(),B19+(RAND()*0.5))</f>
        <v>31.388310815422916</v>
      </c>
      <c r="J19" t="e" cm="1">
        <f t="array" aca="1" ref="J19" ca="1">_xlfn.SWITCH(C19,0,NA(),C19+(RAND()*0.5))</f>
        <v>#N/A</v>
      </c>
      <c r="K19" cm="1">
        <f t="array" aca="1" ref="K19" ca="1">_xlfn.SWITCH(D19,0,NA(),D19+(RAND()*0.5))</f>
        <v>28.290192097277458</v>
      </c>
      <c r="L19" t="e" cm="1">
        <f t="array" aca="1" ref="L19" ca="1">_xlfn.SWITCH(E19,0,NA(),E19+(RAND()*0.5))</f>
        <v>#N/A</v>
      </c>
      <c r="M19" t="e" cm="1">
        <f t="array" aca="1" ref="M19" ca="1">_xlfn.SWITCH(F19,0,NA(),F19+(RAND()*0.5))</f>
        <v>#N/A</v>
      </c>
      <c r="N19" t="e" cm="1">
        <f t="array" aca="1" ref="N19" ca="1">_xlfn.SWITCH(G19,0,NA(),G19+(RAND()*0.5))</f>
        <v>#N/A</v>
      </c>
    </row>
    <row r="20" spans="1:28" x14ac:dyDescent="0.5">
      <c r="A20">
        <v>4558609924</v>
      </c>
      <c r="B20">
        <v>31</v>
      </c>
      <c r="C20">
        <v>0</v>
      </c>
      <c r="D20">
        <v>5</v>
      </c>
      <c r="E20">
        <v>31</v>
      </c>
      <c r="F20">
        <v>5</v>
      </c>
      <c r="G20">
        <v>0</v>
      </c>
      <c r="I20" cm="1">
        <f t="array" aca="1" ref="I20" ca="1">_xlfn.SWITCH(B20,0,NA(),B20+(RAND()*0.5))</f>
        <v>31.013732288809024</v>
      </c>
      <c r="J20" t="e" cm="1">
        <f t="array" aca="1" ref="J20" ca="1">_xlfn.SWITCH(C20,0,NA(),C20+(RAND()*0.5))</f>
        <v>#N/A</v>
      </c>
      <c r="K20" cm="1">
        <f t="array" aca="1" ref="K20" ca="1">_xlfn.SWITCH(D20,0,NA(),D20+(RAND()*0.5))</f>
        <v>5.3190580590027228</v>
      </c>
      <c r="L20" cm="1">
        <f t="array" aca="1" ref="L20" ca="1">_xlfn.SWITCH(E20,0,NA(),E20+(RAND()*0.5))</f>
        <v>31.453465344701176</v>
      </c>
      <c r="M20" cm="1">
        <f t="array" aca="1" ref="M20" ca="1">_xlfn.SWITCH(F20,0,NA(),F20+(RAND()*0.5))</f>
        <v>5.3771305933147122</v>
      </c>
      <c r="N20" t="e" cm="1">
        <f t="array" aca="1" ref="N20" ca="1">_xlfn.SWITCH(G20,0,NA(),G20+(RAND()*0.5))</f>
        <v>#N/A</v>
      </c>
    </row>
    <row r="21" spans="1:28" x14ac:dyDescent="0.5">
      <c r="A21">
        <v>4702921684</v>
      </c>
      <c r="B21">
        <v>31</v>
      </c>
      <c r="C21">
        <v>0</v>
      </c>
      <c r="D21">
        <v>27</v>
      </c>
      <c r="E21">
        <v>0</v>
      </c>
      <c r="F21">
        <v>0</v>
      </c>
      <c r="G21">
        <v>0</v>
      </c>
      <c r="I21" cm="1">
        <f t="array" aca="1" ref="I21" ca="1">_xlfn.SWITCH(B21,0,NA(),B21+(RAND()*0.5))</f>
        <v>31.051420259890232</v>
      </c>
      <c r="J21" t="e" cm="1">
        <f t="array" aca="1" ref="J21" ca="1">_xlfn.SWITCH(C21,0,NA(),C21+(RAND()*0.5))</f>
        <v>#N/A</v>
      </c>
      <c r="K21" cm="1">
        <f t="array" aca="1" ref="K21" ca="1">_xlfn.SWITCH(D21,0,NA(),D21+(RAND()*0.5))</f>
        <v>27.406409690189605</v>
      </c>
      <c r="L21" t="e" cm="1">
        <f t="array" aca="1" ref="L21" ca="1">_xlfn.SWITCH(E21,0,NA(),E21+(RAND()*0.5))</f>
        <v>#N/A</v>
      </c>
      <c r="M21" t="e" cm="1">
        <f t="array" aca="1" ref="M21" ca="1">_xlfn.SWITCH(F21,0,NA(),F21+(RAND()*0.5))</f>
        <v>#N/A</v>
      </c>
      <c r="N21" t="e" cm="1">
        <f t="array" aca="1" ref="N21" ca="1">_xlfn.SWITCH(G21,0,NA(),G21+(RAND()*0.5))</f>
        <v>#N/A</v>
      </c>
    </row>
    <row r="22" spans="1:28" x14ac:dyDescent="0.5">
      <c r="A22">
        <v>5553957443</v>
      </c>
      <c r="B22">
        <v>31</v>
      </c>
      <c r="C22">
        <v>0</v>
      </c>
      <c r="D22">
        <v>31</v>
      </c>
      <c r="E22">
        <v>31</v>
      </c>
      <c r="F22">
        <v>0</v>
      </c>
      <c r="G22">
        <v>0</v>
      </c>
      <c r="I22" cm="1">
        <f t="array" aca="1" ref="I22" ca="1">_xlfn.SWITCH(B22,0,NA(),B22+(RAND()*0.5))</f>
        <v>31.104295957414106</v>
      </c>
      <c r="J22" t="e" cm="1">
        <f t="array" aca="1" ref="J22" ca="1">_xlfn.SWITCH(C22,0,NA(),C22+(RAND()*0.5))</f>
        <v>#N/A</v>
      </c>
      <c r="K22" cm="1">
        <f t="array" aca="1" ref="K22" ca="1">_xlfn.SWITCH(D22,0,NA(),D22+(RAND()*0.5))</f>
        <v>31.366917780096145</v>
      </c>
      <c r="L22" cm="1">
        <f t="array" aca="1" ref="L22" ca="1">_xlfn.SWITCH(E22,0,NA(),E22+(RAND()*0.5))</f>
        <v>31.248836305925948</v>
      </c>
      <c r="M22" t="e" cm="1">
        <f t="array" aca="1" ref="M22" ca="1">_xlfn.SWITCH(F22,0,NA(),F22+(RAND()*0.5))</f>
        <v>#N/A</v>
      </c>
      <c r="N22" t="e" cm="1">
        <f t="array" aca="1" ref="N22" ca="1">_xlfn.SWITCH(G22,0,NA(),G22+(RAND()*0.5))</f>
        <v>#N/A</v>
      </c>
    </row>
    <row r="23" spans="1:28" x14ac:dyDescent="0.5">
      <c r="A23">
        <v>5577150313</v>
      </c>
      <c r="B23">
        <v>30</v>
      </c>
      <c r="C23">
        <v>0</v>
      </c>
      <c r="D23">
        <v>26</v>
      </c>
      <c r="E23">
        <v>28</v>
      </c>
      <c r="F23">
        <v>1</v>
      </c>
      <c r="G23">
        <v>0</v>
      </c>
      <c r="I23" cm="1">
        <f t="array" aca="1" ref="I23" ca="1">_xlfn.SWITCH(B23,0,NA(),B23+(RAND()*0.5))</f>
        <v>30.46018244365478</v>
      </c>
      <c r="J23" t="e" cm="1">
        <f t="array" aca="1" ref="J23" ca="1">_xlfn.SWITCH(C23,0,NA(),C23+(RAND()*0.5))</f>
        <v>#N/A</v>
      </c>
      <c r="K23" cm="1">
        <f t="array" aca="1" ref="K23" ca="1">_xlfn.SWITCH(D23,0,NA(),D23+(RAND()*0.5))</f>
        <v>26.158970121327812</v>
      </c>
      <c r="L23" cm="1">
        <f t="array" aca="1" ref="L23" ca="1">_xlfn.SWITCH(E23,0,NA(),E23+(RAND()*0.5))</f>
        <v>28.241213308177191</v>
      </c>
      <c r="M23" cm="1">
        <f t="array" aca="1" ref="M23" ca="1">_xlfn.SWITCH(F23,0,NA(),F23+(RAND()*0.5))</f>
        <v>1.2601169188297936</v>
      </c>
      <c r="N23" t="e" cm="1">
        <f t="array" aca="1" ref="N23" ca="1">_xlfn.SWITCH(G23,0,NA(),G23+(RAND()*0.5))</f>
        <v>#N/A</v>
      </c>
    </row>
    <row r="24" spans="1:28" x14ac:dyDescent="0.5">
      <c r="A24">
        <v>6117666160</v>
      </c>
      <c r="B24">
        <v>28</v>
      </c>
      <c r="C24">
        <v>0</v>
      </c>
      <c r="D24">
        <v>18</v>
      </c>
      <c r="E24">
        <v>23</v>
      </c>
      <c r="F24">
        <v>0</v>
      </c>
      <c r="G24">
        <v>0</v>
      </c>
      <c r="I24" cm="1">
        <f t="array" aca="1" ref="I24" ca="1">_xlfn.SWITCH(B24,0,NA(),B24+(RAND()*0.5))</f>
        <v>28.29482271550593</v>
      </c>
      <c r="J24" t="e" cm="1">
        <f t="array" aca="1" ref="J24" ca="1">_xlfn.SWITCH(C24,0,NA(),C24+(RAND()*0.5))</f>
        <v>#N/A</v>
      </c>
      <c r="K24" cm="1">
        <f t="array" aca="1" ref="K24" ca="1">_xlfn.SWITCH(D24,0,NA(),D24+(RAND()*0.5))</f>
        <v>18.487547336916411</v>
      </c>
      <c r="L24" cm="1">
        <f t="array" aca="1" ref="L24" ca="1">_xlfn.SWITCH(E24,0,NA(),E24+(RAND()*0.5))</f>
        <v>23.434864556993407</v>
      </c>
      <c r="M24" t="e" cm="1">
        <f t="array" aca="1" ref="M24" ca="1">_xlfn.SWITCH(F24,0,NA(),F24+(RAND()*0.5))</f>
        <v>#N/A</v>
      </c>
      <c r="N24" t="e" cm="1">
        <f t="array" aca="1" ref="N24" ca="1">_xlfn.SWITCH(G24,0,NA(),G24+(RAND()*0.5))</f>
        <v>#N/A</v>
      </c>
    </row>
    <row r="25" spans="1:28" x14ac:dyDescent="0.5">
      <c r="A25">
        <v>6290855005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I25" cm="1">
        <f t="array" aca="1" ref="I25" ca="1">_xlfn.SWITCH(B25,0,NA(),B25+(RAND()*0.5))</f>
        <v>29.204040206043633</v>
      </c>
      <c r="J25" t="e" cm="1">
        <f t="array" aca="1" ref="J25" ca="1">_xlfn.SWITCH(C25,0,NA(),C25+(RAND()*0.5))</f>
        <v>#N/A</v>
      </c>
      <c r="K25" t="e" cm="1">
        <f t="array" aca="1" ref="K25" ca="1">_xlfn.SWITCH(D25,0,NA(),D25+(RAND()*0.5))</f>
        <v>#N/A</v>
      </c>
      <c r="L25" t="e" cm="1">
        <f t="array" aca="1" ref="L25" ca="1">_xlfn.SWITCH(E25,0,NA(),E25+(RAND()*0.5))</f>
        <v>#N/A</v>
      </c>
      <c r="M25" t="e" cm="1">
        <f t="array" aca="1" ref="M25" ca="1">_xlfn.SWITCH(F25,0,NA(),F25+(RAND()*0.5))</f>
        <v>#N/A</v>
      </c>
      <c r="N25" t="e" cm="1">
        <f t="array" aca="1" ref="N25" ca="1">_xlfn.SWITCH(G25,0,NA(),G25+(RAND()*0.5))</f>
        <v>#N/A</v>
      </c>
    </row>
    <row r="26" spans="1:28" x14ac:dyDescent="0.5">
      <c r="A26">
        <v>6775888955</v>
      </c>
      <c r="B26">
        <v>26</v>
      </c>
      <c r="C26">
        <v>1</v>
      </c>
      <c r="D26">
        <v>3</v>
      </c>
      <c r="E26">
        <v>18</v>
      </c>
      <c r="F26">
        <v>0</v>
      </c>
      <c r="G26">
        <v>0</v>
      </c>
      <c r="I26" cm="1">
        <f t="array" aca="1" ref="I26" ca="1">_xlfn.SWITCH(B26,0,NA(),B26+(RAND()*0.5))</f>
        <v>26.300929493011544</v>
      </c>
      <c r="J26" cm="1">
        <f t="array" aca="1" ref="J26" ca="1">_xlfn.SWITCH(C26,0,NA(),C26+(RAND()*0.5))</f>
        <v>1.1564441291769036</v>
      </c>
      <c r="K26" cm="1">
        <f t="array" aca="1" ref="K26" ca="1">_xlfn.SWITCH(D26,0,NA(),D26+(RAND()*0.5))</f>
        <v>3.0066489566892178</v>
      </c>
      <c r="L26" cm="1">
        <f t="array" aca="1" ref="L26" ca="1">_xlfn.SWITCH(E26,0,NA(),E26+(RAND()*0.5))</f>
        <v>18.147594473147798</v>
      </c>
      <c r="M26" t="e" cm="1">
        <f t="array" aca="1" ref="M26" ca="1">_xlfn.SWITCH(F26,0,NA(),F26+(RAND()*0.5))</f>
        <v>#N/A</v>
      </c>
      <c r="N26" t="e" cm="1">
        <f t="array" aca="1" ref="N26" ca="1">_xlfn.SWITCH(G26,0,NA(),G26+(RAND()*0.5))</f>
        <v>#N/A</v>
      </c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</row>
    <row r="27" spans="1:28" x14ac:dyDescent="0.5">
      <c r="A27">
        <v>6962181067</v>
      </c>
      <c r="B27">
        <v>31</v>
      </c>
      <c r="C27">
        <v>3</v>
      </c>
      <c r="D27">
        <v>31</v>
      </c>
      <c r="E27">
        <v>31</v>
      </c>
      <c r="F27">
        <v>30</v>
      </c>
      <c r="G27">
        <v>0</v>
      </c>
      <c r="I27" cm="1">
        <f t="array" aca="1" ref="I27" ca="1">_xlfn.SWITCH(B27,0,NA(),B27+(RAND()*0.5))</f>
        <v>31.075191501447819</v>
      </c>
      <c r="J27" cm="1">
        <f t="array" aca="1" ref="J27" ca="1">_xlfn.SWITCH(C27,0,NA(),C27+(RAND()*0.5))</f>
        <v>3.3430885153645011</v>
      </c>
      <c r="K27" cm="1">
        <f t="array" aca="1" ref="K27" ca="1">_xlfn.SWITCH(D27,0,NA(),D27+(RAND()*0.5))</f>
        <v>31.266562940885184</v>
      </c>
      <c r="L27" cm="1">
        <f t="array" aca="1" ref="L27" ca="1">_xlfn.SWITCH(E27,0,NA(),E27+(RAND()*0.5))</f>
        <v>31.260017980369618</v>
      </c>
      <c r="M27" cm="1">
        <f t="array" aca="1" ref="M27" ca="1">_xlfn.SWITCH(F27,0,NA(),F27+(RAND()*0.5))</f>
        <v>30.150096640785556</v>
      </c>
      <c r="N27" t="e" cm="1">
        <f t="array" aca="1" ref="N27" ca="1">_xlfn.SWITCH(G27,0,NA(),G27+(RAND()*0.5))</f>
        <v>#N/A</v>
      </c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</row>
    <row r="28" spans="1:28" x14ac:dyDescent="0.5">
      <c r="A28">
        <v>7007744171</v>
      </c>
      <c r="B28">
        <v>26</v>
      </c>
      <c r="C28">
        <v>12</v>
      </c>
      <c r="D28">
        <v>2</v>
      </c>
      <c r="E28">
        <v>24</v>
      </c>
      <c r="F28">
        <v>0</v>
      </c>
      <c r="G28">
        <v>0</v>
      </c>
      <c r="I28" cm="1">
        <f t="array" aca="1" ref="I28" ca="1">_xlfn.SWITCH(B28,0,NA(),B28+(RAND()*0.5))</f>
        <v>26.354301865019387</v>
      </c>
      <c r="J28" cm="1">
        <f t="array" aca="1" ref="J28" ca="1">_xlfn.SWITCH(C28,0,NA(),C28+(RAND()*0.5))</f>
        <v>12.159657423756759</v>
      </c>
      <c r="K28" cm="1">
        <f t="array" aca="1" ref="K28" ca="1">_xlfn.SWITCH(D28,0,NA(),D28+(RAND()*0.5))</f>
        <v>2.0016014593799731</v>
      </c>
      <c r="L28" cm="1">
        <f t="array" aca="1" ref="L28" ca="1">_xlfn.SWITCH(E28,0,NA(),E28+(RAND()*0.5))</f>
        <v>24.314197018494504</v>
      </c>
      <c r="M28" t="e" cm="1">
        <f t="array" aca="1" ref="M28" ca="1">_xlfn.SWITCH(F28,0,NA(),F28+(RAND()*0.5))</f>
        <v>#N/A</v>
      </c>
      <c r="N28" t="e" cm="1">
        <f t="array" aca="1" ref="N28" ca="1">_xlfn.SWITCH(G28,0,NA(),G28+(RAND()*0.5))</f>
        <v>#N/A</v>
      </c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</row>
    <row r="29" spans="1:28" x14ac:dyDescent="0.5">
      <c r="A29">
        <v>7086361926</v>
      </c>
      <c r="B29">
        <v>31</v>
      </c>
      <c r="C29">
        <v>0</v>
      </c>
      <c r="D29">
        <v>24</v>
      </c>
      <c r="E29">
        <v>0</v>
      </c>
      <c r="F29">
        <v>0</v>
      </c>
      <c r="G29">
        <v>0</v>
      </c>
      <c r="I29" cm="1">
        <f t="array" aca="1" ref="I29" ca="1">_xlfn.SWITCH(B29,0,NA(),B29+(RAND()*0.5))</f>
        <v>31.334155767630889</v>
      </c>
      <c r="J29" t="e" cm="1">
        <f t="array" aca="1" ref="J29" ca="1">_xlfn.SWITCH(C29,0,NA(),C29+(RAND()*0.5))</f>
        <v>#N/A</v>
      </c>
      <c r="K29" cm="1">
        <f t="array" aca="1" ref="K29" ca="1">_xlfn.SWITCH(D29,0,NA(),D29+(RAND()*0.5))</f>
        <v>24.457349638625189</v>
      </c>
      <c r="L29" t="e" cm="1">
        <f t="array" aca="1" ref="L29" ca="1">_xlfn.SWITCH(E29,0,NA(),E29+(RAND()*0.5))</f>
        <v>#N/A</v>
      </c>
      <c r="M29" t="e" cm="1">
        <f t="array" aca="1" ref="M29" ca="1">_xlfn.SWITCH(F29,0,NA(),F29+(RAND()*0.5))</f>
        <v>#N/A</v>
      </c>
      <c r="N29" t="e" cm="1">
        <f t="array" aca="1" ref="N29" ca="1">_xlfn.SWITCH(G29,0,NA(),G29+(RAND()*0.5))</f>
        <v>#N/A</v>
      </c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</row>
    <row r="30" spans="1:28" x14ac:dyDescent="0.5">
      <c r="A30">
        <v>8053475328</v>
      </c>
      <c r="B30">
        <v>31</v>
      </c>
      <c r="C30">
        <v>0</v>
      </c>
      <c r="D30">
        <v>3</v>
      </c>
      <c r="E30">
        <v>0</v>
      </c>
      <c r="F30">
        <v>0</v>
      </c>
      <c r="G30">
        <v>0</v>
      </c>
      <c r="I30" cm="1">
        <f t="array" aca="1" ref="I30" ca="1">_xlfn.SWITCH(B30,0,NA(),B30+(RAND()*0.5))</f>
        <v>31.122406406273498</v>
      </c>
      <c r="J30" t="e" cm="1">
        <f t="array" aca="1" ref="J30" ca="1">_xlfn.SWITCH(C30,0,NA(),C30+(RAND()*0.5))</f>
        <v>#N/A</v>
      </c>
      <c r="K30" cm="1">
        <f t="array" aca="1" ref="K30" ca="1">_xlfn.SWITCH(D30,0,NA(),D30+(RAND()*0.5))</f>
        <v>3.195484803684312</v>
      </c>
      <c r="L30" t="e" cm="1">
        <f t="array" aca="1" ref="L30" ca="1">_xlfn.SWITCH(E30,0,NA(),E30+(RAND()*0.5))</f>
        <v>#N/A</v>
      </c>
      <c r="M30" t="e" cm="1">
        <f t="array" aca="1" ref="M30" ca="1">_xlfn.SWITCH(F30,0,NA(),F30+(RAND()*0.5))</f>
        <v>#N/A</v>
      </c>
      <c r="N30" t="e" cm="1">
        <f t="array" aca="1" ref="N30" ca="1">_xlfn.SWITCH(G30,0,NA(),G30+(RAND()*0.5))</f>
        <v>#N/A</v>
      </c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</row>
    <row r="31" spans="1:28" x14ac:dyDescent="0.5">
      <c r="A31">
        <v>8253242879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I31" cm="1">
        <f t="array" aca="1" ref="I31" ca="1">_xlfn.SWITCH(B31,0,NA(),B31+(RAND()*0.5))</f>
        <v>19.153630959191105</v>
      </c>
      <c r="J31" t="e" cm="1">
        <f t="array" aca="1" ref="J31" ca="1">_xlfn.SWITCH(C31,0,NA(),C31+(RAND()*0.5))</f>
        <v>#N/A</v>
      </c>
      <c r="K31" t="e" cm="1">
        <f t="array" aca="1" ref="K31" ca="1">_xlfn.SWITCH(D31,0,NA(),D31+(RAND()*0.5))</f>
        <v>#N/A</v>
      </c>
      <c r="L31" t="e" cm="1">
        <f t="array" aca="1" ref="L31" ca="1">_xlfn.SWITCH(E31,0,NA(),E31+(RAND()*0.5))</f>
        <v>#N/A</v>
      </c>
      <c r="M31" t="e" cm="1">
        <f t="array" aca="1" ref="M31" ca="1">_xlfn.SWITCH(F31,0,NA(),F31+(RAND()*0.5))</f>
        <v>#N/A</v>
      </c>
      <c r="N31" t="e" cm="1">
        <f t="array" aca="1" ref="N31" ca="1">_xlfn.SWITCH(G31,0,NA(),G31+(RAND()*0.5))</f>
        <v>#N/A</v>
      </c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1:28" x14ac:dyDescent="0.5">
      <c r="A32">
        <v>8378563200</v>
      </c>
      <c r="B32">
        <v>31</v>
      </c>
      <c r="C32">
        <v>16</v>
      </c>
      <c r="D32">
        <v>31</v>
      </c>
      <c r="E32">
        <v>0</v>
      </c>
      <c r="F32">
        <v>0</v>
      </c>
      <c r="G32">
        <v>0</v>
      </c>
      <c r="I32" cm="1">
        <f t="array" aca="1" ref="I32" ca="1">_xlfn.SWITCH(B32,0,NA(),B32+(RAND()*0.5))</f>
        <v>31.321638626220391</v>
      </c>
      <c r="J32" cm="1">
        <f t="array" aca="1" ref="J32" ca="1">_xlfn.SWITCH(C32,0,NA(),C32+(RAND()*0.5))</f>
        <v>16.029737855413458</v>
      </c>
      <c r="K32" cm="1">
        <f t="array" aca="1" ref="K32" ca="1">_xlfn.SWITCH(D32,0,NA(),D32+(RAND()*0.5))</f>
        <v>31.083520308404118</v>
      </c>
      <c r="L32" t="e" cm="1">
        <f t="array" aca="1" ref="L32" ca="1">_xlfn.SWITCH(E32,0,NA(),E32+(RAND()*0.5))</f>
        <v>#N/A</v>
      </c>
      <c r="M32" t="e" cm="1">
        <f t="array" aca="1" ref="M32" ca="1">_xlfn.SWITCH(F32,0,NA(),F32+(RAND()*0.5))</f>
        <v>#N/A</v>
      </c>
      <c r="N32" t="e" cm="1">
        <f t="array" aca="1" ref="N32" ca="1">_xlfn.SWITCH(G32,0,NA(),G32+(RAND()*0.5))</f>
        <v>#N/A</v>
      </c>
    </row>
    <row r="33" spans="1:14" x14ac:dyDescent="0.5">
      <c r="A33">
        <v>8583815059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I33" cm="1">
        <f t="array" aca="1" ref="I33" ca="1">_xlfn.SWITCH(B33,0,NA(),B33+(RAND()*0.5))</f>
        <v>31.019429311034528</v>
      </c>
      <c r="J33" t="e" cm="1">
        <f t="array" aca="1" ref="J33" ca="1">_xlfn.SWITCH(C33,0,NA(),C33+(RAND()*0.5))</f>
        <v>#N/A</v>
      </c>
      <c r="K33" t="e" cm="1">
        <f t="array" aca="1" ref="K33" ca="1">_xlfn.SWITCH(D33,0,NA(),D33+(RAND()*0.5))</f>
        <v>#N/A</v>
      </c>
      <c r="L33" t="e" cm="1">
        <f t="array" aca="1" ref="L33" ca="1">_xlfn.SWITCH(E33,0,NA(),E33+(RAND()*0.5))</f>
        <v>#N/A</v>
      </c>
      <c r="M33" t="e" cm="1">
        <f t="array" aca="1" ref="M33" ca="1">_xlfn.SWITCH(F33,0,NA(),F33+(RAND()*0.5))</f>
        <v>#N/A</v>
      </c>
      <c r="N33" t="e" cm="1">
        <f t="array" aca="1" ref="N33" ca="1">_xlfn.SWITCH(G33,0,NA(),G33+(RAND()*0.5))</f>
        <v>#N/A</v>
      </c>
    </row>
    <row r="34" spans="1:14" x14ac:dyDescent="0.5">
      <c r="A34">
        <v>8792009665</v>
      </c>
      <c r="B34">
        <v>29</v>
      </c>
      <c r="C34">
        <v>0</v>
      </c>
      <c r="D34">
        <v>15</v>
      </c>
      <c r="E34">
        <v>18</v>
      </c>
      <c r="F34">
        <v>0</v>
      </c>
      <c r="G34">
        <v>0</v>
      </c>
      <c r="I34" cm="1">
        <f t="array" aca="1" ref="I34" ca="1">_xlfn.SWITCH(B34,0,NA(),B34+(RAND()*0.5))</f>
        <v>29.45503872497931</v>
      </c>
      <c r="J34" t="e" cm="1">
        <f t="array" aca="1" ref="J34" ca="1">_xlfn.SWITCH(C34,0,NA(),C34+(RAND()*0.5))</f>
        <v>#N/A</v>
      </c>
      <c r="K34" cm="1">
        <f t="array" aca="1" ref="K34" ca="1">_xlfn.SWITCH(D34,0,NA(),D34+(RAND()*0.5))</f>
        <v>15.046482315089122</v>
      </c>
      <c r="L34" cm="1">
        <f t="array" aca="1" ref="L34" ca="1">_xlfn.SWITCH(E34,0,NA(),E34+(RAND()*0.5))</f>
        <v>18.04980309517433</v>
      </c>
      <c r="M34" t="e" cm="1">
        <f t="array" aca="1" ref="M34" ca="1">_xlfn.SWITCH(F34,0,NA(),F34+(RAND()*0.5))</f>
        <v>#N/A</v>
      </c>
      <c r="N34" t="e" cm="1">
        <f t="array" aca="1" ref="N34" ca="1">_xlfn.SWITCH(G34,0,NA(),G34+(RAND()*0.5))</f>
        <v>#N/A</v>
      </c>
    </row>
    <row r="35" spans="1:14" x14ac:dyDescent="0.5">
      <c r="A35">
        <v>8877689391</v>
      </c>
      <c r="B35">
        <v>31</v>
      </c>
      <c r="C35">
        <v>0</v>
      </c>
      <c r="D35">
        <v>0</v>
      </c>
      <c r="E35">
        <v>31</v>
      </c>
      <c r="F35">
        <v>24</v>
      </c>
      <c r="G35">
        <v>0</v>
      </c>
      <c r="I35" cm="1">
        <f t="array" aca="1" ref="I35" ca="1">_xlfn.SWITCH(B35,0,NA(),B35+(RAND()*0.5))</f>
        <v>31.18356839424699</v>
      </c>
      <c r="J35" t="e" cm="1">
        <f t="array" aca="1" ref="J35" ca="1">_xlfn.SWITCH(C35,0,NA(),C35+(RAND()*0.5))</f>
        <v>#N/A</v>
      </c>
      <c r="K35" t="e" cm="1">
        <f t="array" aca="1" ref="K35" ca="1">_xlfn.SWITCH(D35,0,NA(),D35+(RAND()*0.5))</f>
        <v>#N/A</v>
      </c>
      <c r="L35" cm="1">
        <f t="array" aca="1" ref="L35" ca="1">_xlfn.SWITCH(E35,0,NA(),E35+(RAND()*0.5))</f>
        <v>31.175825214877595</v>
      </c>
      <c r="M35" cm="1">
        <f t="array" aca="1" ref="M35" ca="1">_xlfn.SWITCH(F35,0,NA(),F35+(RAND()*0.5))</f>
        <v>24.047534990231181</v>
      </c>
      <c r="N35" t="e" cm="1">
        <f t="array" aca="1" ref="N35" ca="1">_xlfn.SWITCH(G35,0,NA(),G35+(RAND()*0.5))</f>
        <v>#N/A</v>
      </c>
    </row>
    <row r="38" spans="1:14" x14ac:dyDescent="0.5">
      <c r="E38" s="2"/>
      <c r="F38" s="7"/>
      <c r="G38" s="7"/>
      <c r="H38" s="7"/>
      <c r="I38" s="7"/>
      <c r="J38" s="7"/>
    </row>
    <row r="39" spans="1:14" x14ac:dyDescent="0.5">
      <c r="E39" s="2"/>
      <c r="F39" s="7"/>
      <c r="G39" s="7"/>
      <c r="H39" s="7"/>
      <c r="I39" s="7"/>
      <c r="J39" s="7"/>
    </row>
    <row r="40" spans="1:14" x14ac:dyDescent="0.5">
      <c r="E40" s="2"/>
      <c r="F40" s="7"/>
      <c r="G40" s="7"/>
      <c r="H40" s="7"/>
      <c r="I40" s="7"/>
      <c r="J40" s="7"/>
    </row>
    <row r="41" spans="1:14" x14ac:dyDescent="0.5">
      <c r="E41" s="2"/>
      <c r="F41" s="7"/>
      <c r="G41" s="7"/>
      <c r="H41" s="7"/>
      <c r="I41" s="7"/>
      <c r="J41" s="7"/>
    </row>
    <row r="42" spans="1:14" x14ac:dyDescent="0.5">
      <c r="E42" s="2"/>
      <c r="F42" s="7"/>
      <c r="G42" s="7"/>
      <c r="H42" s="7"/>
      <c r="I42" s="7"/>
      <c r="J42" s="7"/>
    </row>
    <row r="43" spans="1:14" x14ac:dyDescent="0.5">
      <c r="E43" s="2"/>
      <c r="F43" s="7"/>
      <c r="G43" s="7"/>
      <c r="H43" s="7"/>
      <c r="I43" s="7"/>
      <c r="J43" s="7"/>
    </row>
    <row r="44" spans="1:14" x14ac:dyDescent="0.5">
      <c r="E44" s="2"/>
      <c r="F44" s="7"/>
      <c r="G44" s="7"/>
      <c r="H44" s="7"/>
      <c r="I44" s="7"/>
      <c r="J44" s="7"/>
    </row>
    <row r="45" spans="1:14" x14ac:dyDescent="0.5">
      <c r="E45" s="2"/>
      <c r="F45" s="7"/>
      <c r="G45" s="7"/>
      <c r="H45" s="7"/>
      <c r="I45" s="7"/>
      <c r="J45" s="7"/>
    </row>
    <row r="46" spans="1:14" x14ac:dyDescent="0.5">
      <c r="E46" s="2"/>
      <c r="F46" s="7"/>
      <c r="G46" s="7"/>
      <c r="H46" s="7"/>
      <c r="I46" s="7"/>
      <c r="J46" s="7"/>
    </row>
    <row r="47" spans="1:14" x14ac:dyDescent="0.5">
      <c r="E47" s="2"/>
      <c r="F47" s="7"/>
      <c r="G47" s="7"/>
      <c r="H47" s="7"/>
      <c r="I47" s="7"/>
      <c r="J47" s="7"/>
    </row>
    <row r="48" spans="1:14" x14ac:dyDescent="0.5">
      <c r="E48" s="2"/>
      <c r="F48" s="7"/>
      <c r="G48" s="7"/>
      <c r="H48" s="7"/>
      <c r="I48" s="7"/>
      <c r="J48" s="7"/>
    </row>
    <row r="49" spans="5:6" x14ac:dyDescent="0.5">
      <c r="E49" s="2"/>
      <c r="F49" s="7"/>
    </row>
    <row r="51" spans="5:6" x14ac:dyDescent="0.5">
      <c r="E51" s="2"/>
      <c r="F51" s="7"/>
    </row>
  </sheetData>
  <mergeCells count="1">
    <mergeCell ref="I1:N1"/>
  </mergeCells>
  <conditionalFormatting sqref="B36:G37">
    <cfRule type="colorScale" priority="1">
      <colorScale>
        <cfvo type="min"/>
        <cfvo type="max"/>
        <color theme="0"/>
        <color theme="5" tint="-0.249977111117893"/>
      </colorScale>
    </cfRule>
    <cfRule type="colorScale" priority="2">
      <colorScale>
        <cfvo type="min"/>
        <cfvo type="max"/>
        <color rgb="FFFF7128"/>
        <color rgb="FFFFEF9C"/>
      </colorScale>
    </cfRule>
    <cfRule type="cellIs" dxfId="1" priority="3" operator="greaterThan">
      <formula>30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371F-9363-48D7-BA63-4E2E6AC685C9}">
  <dimension ref="A1:N37"/>
  <sheetViews>
    <sheetView zoomScale="80" zoomScaleNormal="80" workbookViewId="0"/>
  </sheetViews>
  <sheetFormatPr defaultRowHeight="14.35" x14ac:dyDescent="0.5"/>
  <sheetData>
    <row r="1" spans="1:14" ht="18" x14ac:dyDescent="0.6">
      <c r="A1" s="53" t="s">
        <v>59</v>
      </c>
      <c r="I1" s="51" t="s">
        <v>58</v>
      </c>
      <c r="J1" s="51"/>
      <c r="K1" s="51"/>
      <c r="L1" s="51"/>
      <c r="M1" s="51"/>
      <c r="N1" s="51"/>
    </row>
    <row r="2" spans="1:14" ht="43" x14ac:dyDescent="0.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3"/>
      <c r="I2" s="6" t="s">
        <v>17</v>
      </c>
      <c r="J2" s="6" t="s">
        <v>56</v>
      </c>
      <c r="K2" s="6" t="s">
        <v>18</v>
      </c>
      <c r="L2" s="6" t="s">
        <v>19</v>
      </c>
      <c r="M2" s="6" t="s">
        <v>57</v>
      </c>
      <c r="N2" s="6" t="s">
        <v>54</v>
      </c>
    </row>
    <row r="3" spans="1:14" x14ac:dyDescent="0.5">
      <c r="A3">
        <v>31</v>
      </c>
      <c r="B3">
        <v>0</v>
      </c>
      <c r="C3">
        <v>25</v>
      </c>
      <c r="D3">
        <v>0</v>
      </c>
      <c r="E3">
        <v>2</v>
      </c>
      <c r="F3">
        <v>2</v>
      </c>
      <c r="G3">
        <v>1</v>
      </c>
      <c r="I3">
        <v>31</v>
      </c>
      <c r="J3">
        <v>16</v>
      </c>
      <c r="K3">
        <v>31</v>
      </c>
      <c r="L3">
        <v>31</v>
      </c>
      <c r="M3">
        <v>30</v>
      </c>
      <c r="N3">
        <v>1</v>
      </c>
    </row>
    <row r="4" spans="1:14" x14ac:dyDescent="0.5">
      <c r="A4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31</v>
      </c>
      <c r="J4">
        <v>12</v>
      </c>
      <c r="K4">
        <v>31</v>
      </c>
      <c r="L4">
        <v>31</v>
      </c>
      <c r="M4">
        <v>24</v>
      </c>
      <c r="N4">
        <v>1</v>
      </c>
    </row>
    <row r="5" spans="1:14" x14ac:dyDescent="0.5">
      <c r="A5">
        <v>30</v>
      </c>
      <c r="B5">
        <v>0</v>
      </c>
      <c r="C5">
        <v>4</v>
      </c>
      <c r="D5">
        <v>0</v>
      </c>
      <c r="E5">
        <v>0</v>
      </c>
      <c r="F5">
        <v>0</v>
      </c>
      <c r="G5">
        <v>0</v>
      </c>
      <c r="I5">
        <v>31</v>
      </c>
      <c r="J5">
        <v>3</v>
      </c>
      <c r="K5">
        <v>31</v>
      </c>
      <c r="L5">
        <v>31</v>
      </c>
      <c r="M5">
        <v>5</v>
      </c>
      <c r="N5">
        <v>0</v>
      </c>
    </row>
    <row r="6" spans="1:14" x14ac:dyDescent="0.5">
      <c r="A6">
        <v>31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I6">
        <v>31</v>
      </c>
      <c r="J6">
        <v>1</v>
      </c>
      <c r="K6">
        <v>28</v>
      </c>
      <c r="L6">
        <v>31</v>
      </c>
      <c r="M6">
        <v>2</v>
      </c>
      <c r="N6">
        <v>0</v>
      </c>
    </row>
    <row r="7" spans="1:14" x14ac:dyDescent="0.5">
      <c r="A7">
        <v>31</v>
      </c>
      <c r="B7">
        <v>0</v>
      </c>
      <c r="C7">
        <v>5</v>
      </c>
      <c r="D7">
        <v>0</v>
      </c>
      <c r="E7">
        <v>1</v>
      </c>
      <c r="F7">
        <v>1</v>
      </c>
      <c r="G7">
        <v>0</v>
      </c>
      <c r="I7">
        <v>31</v>
      </c>
      <c r="J7">
        <v>0</v>
      </c>
      <c r="K7">
        <v>28</v>
      </c>
      <c r="L7">
        <v>31</v>
      </c>
      <c r="M7">
        <v>2</v>
      </c>
      <c r="N7">
        <v>0</v>
      </c>
    </row>
    <row r="8" spans="1:14" x14ac:dyDescent="0.5">
      <c r="A8">
        <v>31</v>
      </c>
      <c r="B8">
        <v>0</v>
      </c>
      <c r="C8">
        <v>0</v>
      </c>
      <c r="D8">
        <v>31</v>
      </c>
      <c r="E8">
        <v>0</v>
      </c>
      <c r="F8">
        <v>0</v>
      </c>
      <c r="G8">
        <v>0</v>
      </c>
      <c r="I8">
        <v>31</v>
      </c>
      <c r="J8">
        <v>0</v>
      </c>
      <c r="K8">
        <v>28</v>
      </c>
      <c r="L8">
        <v>30</v>
      </c>
      <c r="M8">
        <v>2</v>
      </c>
      <c r="N8">
        <v>0</v>
      </c>
    </row>
    <row r="9" spans="1:14" x14ac:dyDescent="0.5">
      <c r="A9">
        <v>31</v>
      </c>
      <c r="B9">
        <v>0</v>
      </c>
      <c r="C9">
        <v>28</v>
      </c>
      <c r="D9">
        <v>4</v>
      </c>
      <c r="E9">
        <v>0</v>
      </c>
      <c r="F9">
        <v>0</v>
      </c>
      <c r="G9">
        <v>0</v>
      </c>
      <c r="I9">
        <v>31</v>
      </c>
      <c r="J9">
        <v>0</v>
      </c>
      <c r="K9">
        <v>27</v>
      </c>
      <c r="L9">
        <v>28</v>
      </c>
      <c r="M9">
        <v>1</v>
      </c>
      <c r="N9">
        <v>0</v>
      </c>
    </row>
    <row r="10" spans="1:14" x14ac:dyDescent="0.5">
      <c r="A10">
        <v>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I10">
        <v>31</v>
      </c>
      <c r="J10">
        <v>0</v>
      </c>
      <c r="K10">
        <v>26</v>
      </c>
      <c r="L10">
        <v>24</v>
      </c>
      <c r="M10">
        <v>1</v>
      </c>
      <c r="N10">
        <v>0</v>
      </c>
    </row>
    <row r="11" spans="1:14" x14ac:dyDescent="0.5">
      <c r="A11">
        <v>18</v>
      </c>
      <c r="B11">
        <v>0</v>
      </c>
      <c r="C11">
        <v>15</v>
      </c>
      <c r="D11">
        <v>18</v>
      </c>
      <c r="E11">
        <v>0</v>
      </c>
      <c r="F11">
        <v>0</v>
      </c>
      <c r="G11">
        <v>0</v>
      </c>
      <c r="I11">
        <v>31</v>
      </c>
      <c r="J11">
        <v>0</v>
      </c>
      <c r="K11">
        <v>26</v>
      </c>
      <c r="L11">
        <v>23</v>
      </c>
      <c r="M11">
        <v>0</v>
      </c>
      <c r="N11">
        <v>0</v>
      </c>
    </row>
    <row r="12" spans="1:14" x14ac:dyDescent="0.5">
      <c r="A12">
        <v>31</v>
      </c>
      <c r="B12">
        <v>0</v>
      </c>
      <c r="C12">
        <v>0</v>
      </c>
      <c r="D12">
        <v>0</v>
      </c>
      <c r="E12">
        <v>2</v>
      </c>
      <c r="F12">
        <v>2</v>
      </c>
      <c r="G12">
        <v>0</v>
      </c>
      <c r="I12">
        <v>31</v>
      </c>
      <c r="J12">
        <v>0</v>
      </c>
      <c r="K12">
        <v>25</v>
      </c>
      <c r="L12">
        <v>18</v>
      </c>
      <c r="M12">
        <v>0</v>
      </c>
      <c r="N12">
        <v>0</v>
      </c>
    </row>
    <row r="13" spans="1:14" x14ac:dyDescent="0.5">
      <c r="A13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31</v>
      </c>
      <c r="J13">
        <v>0</v>
      </c>
      <c r="K13">
        <v>24</v>
      </c>
      <c r="L13">
        <v>18</v>
      </c>
      <c r="M13">
        <v>0</v>
      </c>
      <c r="N13">
        <v>0</v>
      </c>
    </row>
    <row r="14" spans="1:14" x14ac:dyDescent="0.5">
      <c r="A14">
        <v>30</v>
      </c>
      <c r="B14">
        <v>0</v>
      </c>
      <c r="C14">
        <v>28</v>
      </c>
      <c r="D14">
        <v>0</v>
      </c>
      <c r="E14">
        <v>0</v>
      </c>
      <c r="F14">
        <v>0</v>
      </c>
      <c r="G14">
        <v>0</v>
      </c>
      <c r="I14">
        <v>31</v>
      </c>
      <c r="J14">
        <v>0</v>
      </c>
      <c r="K14">
        <v>23</v>
      </c>
      <c r="L14">
        <v>18</v>
      </c>
      <c r="M14">
        <v>0</v>
      </c>
      <c r="N14">
        <v>0</v>
      </c>
    </row>
    <row r="15" spans="1:14" x14ac:dyDescent="0.5">
      <c r="A15">
        <v>31</v>
      </c>
      <c r="B15">
        <v>0</v>
      </c>
      <c r="C15">
        <v>8</v>
      </c>
      <c r="D15">
        <v>16</v>
      </c>
      <c r="E15">
        <v>0</v>
      </c>
      <c r="F15">
        <v>0</v>
      </c>
      <c r="G15">
        <v>0</v>
      </c>
      <c r="I15">
        <v>31</v>
      </c>
      <c r="J15">
        <v>0</v>
      </c>
      <c r="K15">
        <v>18</v>
      </c>
      <c r="L15">
        <v>16</v>
      </c>
      <c r="M15">
        <v>0</v>
      </c>
      <c r="N15">
        <v>0</v>
      </c>
    </row>
    <row r="16" spans="1:14" x14ac:dyDescent="0.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31</v>
      </c>
      <c r="J16">
        <v>0</v>
      </c>
      <c r="K16">
        <v>15</v>
      </c>
      <c r="L16">
        <v>4</v>
      </c>
      <c r="M16">
        <v>0</v>
      </c>
      <c r="N16">
        <v>0</v>
      </c>
    </row>
    <row r="17" spans="1:14" x14ac:dyDescent="0.5">
      <c r="A17">
        <v>31</v>
      </c>
      <c r="B17">
        <v>0</v>
      </c>
      <c r="C17">
        <v>26</v>
      </c>
      <c r="D17">
        <v>0</v>
      </c>
      <c r="E17">
        <v>2</v>
      </c>
      <c r="F17">
        <v>2</v>
      </c>
      <c r="G17">
        <v>1</v>
      </c>
      <c r="I17">
        <v>31</v>
      </c>
      <c r="J17">
        <v>0</v>
      </c>
      <c r="K17">
        <v>15</v>
      </c>
      <c r="L17">
        <v>0</v>
      </c>
      <c r="M17">
        <v>0</v>
      </c>
      <c r="N17">
        <v>0</v>
      </c>
    </row>
    <row r="18" spans="1:14" x14ac:dyDescent="0.5">
      <c r="A18">
        <v>31</v>
      </c>
      <c r="B18">
        <v>0</v>
      </c>
      <c r="C18">
        <v>23</v>
      </c>
      <c r="D18">
        <v>30</v>
      </c>
      <c r="E18">
        <v>0</v>
      </c>
      <c r="F18">
        <v>0</v>
      </c>
      <c r="G18">
        <v>0</v>
      </c>
      <c r="I18">
        <v>31</v>
      </c>
      <c r="J18">
        <v>0</v>
      </c>
      <c r="K18">
        <v>8</v>
      </c>
      <c r="L18">
        <v>0</v>
      </c>
      <c r="M18">
        <v>0</v>
      </c>
      <c r="N18">
        <v>0</v>
      </c>
    </row>
    <row r="19" spans="1:14" x14ac:dyDescent="0.5">
      <c r="A19">
        <v>31</v>
      </c>
      <c r="B19">
        <v>0</v>
      </c>
      <c r="C19">
        <v>28</v>
      </c>
      <c r="D19">
        <v>0</v>
      </c>
      <c r="E19">
        <v>0</v>
      </c>
      <c r="F19">
        <v>0</v>
      </c>
      <c r="G19">
        <v>0</v>
      </c>
      <c r="I19">
        <v>31</v>
      </c>
      <c r="J19">
        <v>0</v>
      </c>
      <c r="K19">
        <v>5</v>
      </c>
      <c r="L19">
        <v>0</v>
      </c>
      <c r="M19">
        <v>0</v>
      </c>
      <c r="N19">
        <v>0</v>
      </c>
    </row>
    <row r="20" spans="1:14" x14ac:dyDescent="0.5">
      <c r="A20">
        <v>31</v>
      </c>
      <c r="B20">
        <v>0</v>
      </c>
      <c r="C20">
        <v>5</v>
      </c>
      <c r="D20">
        <v>31</v>
      </c>
      <c r="E20">
        <v>5</v>
      </c>
      <c r="F20">
        <v>5</v>
      </c>
      <c r="G20">
        <v>0</v>
      </c>
      <c r="I20">
        <v>31</v>
      </c>
      <c r="J20">
        <v>0</v>
      </c>
      <c r="K20">
        <v>5</v>
      </c>
      <c r="L20">
        <v>0</v>
      </c>
      <c r="M20">
        <v>0</v>
      </c>
      <c r="N20">
        <v>0</v>
      </c>
    </row>
    <row r="21" spans="1:14" x14ac:dyDescent="0.5">
      <c r="A21">
        <v>31</v>
      </c>
      <c r="B21">
        <v>0</v>
      </c>
      <c r="C21">
        <v>27</v>
      </c>
      <c r="D21">
        <v>0</v>
      </c>
      <c r="E21">
        <v>0</v>
      </c>
      <c r="F21">
        <v>0</v>
      </c>
      <c r="G21">
        <v>0</v>
      </c>
      <c r="I21">
        <v>31</v>
      </c>
      <c r="J21">
        <v>0</v>
      </c>
      <c r="K21">
        <v>4</v>
      </c>
      <c r="L21">
        <v>0</v>
      </c>
      <c r="M21">
        <v>0</v>
      </c>
      <c r="N21">
        <v>0</v>
      </c>
    </row>
    <row r="22" spans="1:14" x14ac:dyDescent="0.5">
      <c r="A22">
        <v>31</v>
      </c>
      <c r="B22">
        <v>0</v>
      </c>
      <c r="C22">
        <v>31</v>
      </c>
      <c r="D22">
        <v>31</v>
      </c>
      <c r="E22">
        <v>0</v>
      </c>
      <c r="F22">
        <v>0</v>
      </c>
      <c r="G22">
        <v>0</v>
      </c>
      <c r="I22">
        <v>31</v>
      </c>
      <c r="J22">
        <v>0</v>
      </c>
      <c r="K22">
        <v>3</v>
      </c>
      <c r="L22">
        <v>0</v>
      </c>
      <c r="M22">
        <v>0</v>
      </c>
      <c r="N22">
        <v>0</v>
      </c>
    </row>
    <row r="23" spans="1:14" x14ac:dyDescent="0.5">
      <c r="A23">
        <v>30</v>
      </c>
      <c r="B23">
        <v>0</v>
      </c>
      <c r="C23">
        <v>26</v>
      </c>
      <c r="D23">
        <v>28</v>
      </c>
      <c r="E23">
        <v>1</v>
      </c>
      <c r="F23">
        <v>1</v>
      </c>
      <c r="G23">
        <v>0</v>
      </c>
      <c r="I23">
        <v>31</v>
      </c>
      <c r="J23">
        <v>0</v>
      </c>
      <c r="K23">
        <v>3</v>
      </c>
      <c r="L23">
        <v>0</v>
      </c>
      <c r="M23">
        <v>0</v>
      </c>
      <c r="N23">
        <v>0</v>
      </c>
    </row>
    <row r="24" spans="1:14" x14ac:dyDescent="0.5">
      <c r="A24">
        <v>28</v>
      </c>
      <c r="B24">
        <v>0</v>
      </c>
      <c r="C24">
        <v>18</v>
      </c>
      <c r="D24">
        <v>23</v>
      </c>
      <c r="E24">
        <v>0</v>
      </c>
      <c r="F24">
        <v>0</v>
      </c>
      <c r="G24">
        <v>0</v>
      </c>
      <c r="I24">
        <v>30</v>
      </c>
      <c r="J24">
        <v>0</v>
      </c>
      <c r="K24">
        <v>3</v>
      </c>
      <c r="L24">
        <v>0</v>
      </c>
      <c r="M24">
        <v>0</v>
      </c>
      <c r="N24">
        <v>0</v>
      </c>
    </row>
    <row r="25" spans="1:14" x14ac:dyDescent="0.5">
      <c r="A25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I25">
        <v>30</v>
      </c>
      <c r="J25">
        <v>0</v>
      </c>
      <c r="K25">
        <v>2</v>
      </c>
      <c r="L25">
        <v>0</v>
      </c>
      <c r="M25">
        <v>0</v>
      </c>
      <c r="N25">
        <v>0</v>
      </c>
    </row>
    <row r="26" spans="1:14" x14ac:dyDescent="0.5">
      <c r="A26">
        <v>26</v>
      </c>
      <c r="B26">
        <v>1</v>
      </c>
      <c r="C26">
        <v>3</v>
      </c>
      <c r="D26">
        <v>18</v>
      </c>
      <c r="E26">
        <v>0</v>
      </c>
      <c r="F26">
        <v>0</v>
      </c>
      <c r="G26">
        <v>0</v>
      </c>
      <c r="I26">
        <v>30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5">
      <c r="A27">
        <v>31</v>
      </c>
      <c r="B27">
        <v>3</v>
      </c>
      <c r="C27">
        <v>31</v>
      </c>
      <c r="D27">
        <v>31</v>
      </c>
      <c r="E27">
        <v>30</v>
      </c>
      <c r="F27">
        <v>30</v>
      </c>
      <c r="G27">
        <v>0</v>
      </c>
      <c r="I27">
        <v>29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5">
      <c r="A28">
        <v>26</v>
      </c>
      <c r="B28">
        <v>12</v>
      </c>
      <c r="C28">
        <v>2</v>
      </c>
      <c r="D28">
        <v>24</v>
      </c>
      <c r="E28">
        <v>0</v>
      </c>
      <c r="F28">
        <v>0</v>
      </c>
      <c r="G28">
        <v>0</v>
      </c>
      <c r="I28">
        <v>29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5">
      <c r="A29">
        <v>31</v>
      </c>
      <c r="B29">
        <v>0</v>
      </c>
      <c r="C29">
        <v>24</v>
      </c>
      <c r="D29">
        <v>0</v>
      </c>
      <c r="E29">
        <v>0</v>
      </c>
      <c r="F29">
        <v>0</v>
      </c>
      <c r="G29">
        <v>0</v>
      </c>
      <c r="I29">
        <v>28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5">
      <c r="A30">
        <v>31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I30">
        <v>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5">
      <c r="A31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26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5">
      <c r="A32">
        <v>31</v>
      </c>
      <c r="B32">
        <v>16</v>
      </c>
      <c r="C32">
        <v>31</v>
      </c>
      <c r="D32">
        <v>0</v>
      </c>
      <c r="E32">
        <v>0</v>
      </c>
      <c r="F32">
        <v>0</v>
      </c>
      <c r="G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I33">
        <v>19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5">
      <c r="A34">
        <v>29</v>
      </c>
      <c r="B34">
        <v>0</v>
      </c>
      <c r="C34">
        <v>15</v>
      </c>
      <c r="D34">
        <v>18</v>
      </c>
      <c r="E34">
        <v>0</v>
      </c>
      <c r="F34">
        <v>0</v>
      </c>
      <c r="G34">
        <v>0</v>
      </c>
      <c r="I34">
        <v>18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5">
      <c r="A35">
        <v>31</v>
      </c>
      <c r="B35">
        <v>0</v>
      </c>
      <c r="C35">
        <v>0</v>
      </c>
      <c r="D35">
        <v>31</v>
      </c>
      <c r="E35">
        <v>24</v>
      </c>
      <c r="F35">
        <v>24</v>
      </c>
      <c r="G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5">
      <c r="I36" s="52"/>
      <c r="J36" s="52"/>
      <c r="K36" s="52"/>
      <c r="L36" s="52"/>
      <c r="M36" s="52"/>
      <c r="N36" s="52"/>
    </row>
    <row r="37" spans="1:14" x14ac:dyDescent="0.5">
      <c r="I37" s="52"/>
      <c r="J37" s="52"/>
      <c r="K37" s="52"/>
      <c r="L37" s="52"/>
      <c r="M37" s="52"/>
      <c r="N37" s="52"/>
    </row>
  </sheetData>
  <sortState xmlns:xlrd2="http://schemas.microsoft.com/office/spreadsheetml/2017/richdata2" ref="N3:N35">
    <sortCondition descending="1" ref="N3:N35"/>
  </sortState>
  <mergeCells count="1">
    <mergeCell ref="I1:N1"/>
  </mergeCells>
  <conditionalFormatting sqref="I36:N37">
    <cfRule type="colorScale" priority="8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9">
      <colorScale>
        <cfvo type="min"/>
        <cfvo type="max"/>
        <color theme="7" tint="0.59999389629810485"/>
        <color rgb="FFFF0000"/>
      </colorScale>
    </cfRule>
    <cfRule type="colorScale" priority="10">
      <colorScale>
        <cfvo type="min"/>
        <cfvo type="max"/>
        <color theme="7" tint="0.59999389629810485"/>
        <color theme="5" tint="-0.249977111117893"/>
      </colorScale>
    </cfRule>
    <cfRule type="colorScale" priority="11">
      <colorScale>
        <cfvo type="min"/>
        <cfvo type="max"/>
        <color theme="0"/>
        <color theme="5" tint="-0.249977111117893"/>
      </colorScale>
    </cfRule>
    <cfRule type="colorScale" priority="12">
      <colorScale>
        <cfvo type="min"/>
        <cfvo type="max"/>
        <color rgb="FFFF7128"/>
        <color rgb="FFFFEF9C"/>
      </colorScale>
    </cfRule>
    <cfRule type="cellIs" dxfId="0" priority="13" operator="greaterThan">
      <formula>30</formula>
    </cfRule>
  </conditionalFormatting>
  <conditionalFormatting sqref="A3:G37">
    <cfRule type="colorScale" priority="7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14">
      <colorScale>
        <cfvo type="min"/>
        <cfvo type="max"/>
        <color theme="7" tint="0.59999389629810485"/>
        <color rgb="FFFF0000"/>
      </colorScale>
    </cfRule>
  </conditionalFormatting>
  <conditionalFormatting sqref="I3:N35">
    <cfRule type="colorScale" priority="15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16">
      <colorScale>
        <cfvo type="min"/>
        <cfvo type="max"/>
        <color theme="7" tint="0.59999389629810485"/>
        <color rgb="FFFF0000"/>
      </colorScale>
    </cfRule>
    <cfRule type="colorScale" priority="3">
      <colorScale>
        <cfvo type="min"/>
        <cfvo type="percent" val="50"/>
        <cfvo type="max"/>
        <color theme="0"/>
        <color rgb="FFFFEB84"/>
        <color rgb="FF63BE7B"/>
      </colorScale>
    </cfRule>
    <cfRule type="colorScale" priority="2">
      <colorScale>
        <cfvo type="num" val="0"/>
        <cfvo type="num" val="25"/>
        <cfvo type="max"/>
        <color theme="0"/>
        <color rgb="FFFFC000"/>
        <color rgb="FF63BE7B"/>
      </colorScale>
    </cfRule>
  </conditionalFormatting>
  <conditionalFormatting sqref="A3:G35">
    <cfRule type="colorScale" priority="4">
      <colorScale>
        <cfvo type="min"/>
        <cfvo type="percent" val="50"/>
        <cfvo type="max"/>
        <color theme="0" tint="-4.9989318521683403E-2"/>
        <color rgb="FFFFEB84"/>
        <color rgb="FF63BE7B"/>
      </colorScale>
    </cfRule>
    <cfRule type="colorScale" priority="1">
      <colorScale>
        <cfvo type="num" val="0"/>
        <cfvo type="num" val="25"/>
        <cfvo type="max"/>
        <color theme="0"/>
        <color rgb="FFFFC00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</vt:lpstr>
      <vt:lpstr>TotalDailyActivitySummedUp_04_0</vt:lpstr>
      <vt:lpstr>Scatterplot</vt:lpstr>
      <vt:lpstr>HeatMapOfFeatureUse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Rane</dc:creator>
  <cp:lastModifiedBy>Pallavi Rane</cp:lastModifiedBy>
  <dcterms:created xsi:type="dcterms:W3CDTF">2024-05-29T06:59:38Z</dcterms:created>
  <dcterms:modified xsi:type="dcterms:W3CDTF">2024-06-04T03:52:30Z</dcterms:modified>
</cp:coreProperties>
</file>