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esktop\GoogleDataAnalyticsCapstoneProject\BellaBeatsCaseStudy\Wearable-Fitness-Tracker-Feature-Analysis\Fitabase Data 3.12.16-4.11.16\"/>
    </mc:Choice>
  </mc:AlternateContent>
  <xr:revisionPtr revIDLastSave="0" documentId="13_ncr:1_{C43C3B1F-CAD2-49F2-AD6A-73E5D5F47F4A}" xr6:coauthVersionLast="47" xr6:coauthVersionMax="47" xr10:uidLastSave="{00000000-0000-0000-0000-000000000000}"/>
  <bookViews>
    <workbookView xWindow="-93" yWindow="-93" windowWidth="25786" windowHeight="13986" activeTab="2" xr2:uid="{00000000-000D-0000-FFFF-FFFF00000000}"/>
  </bookViews>
  <sheets>
    <sheet name="PivotTable" sheetId="2" r:id="rId1"/>
    <sheet name="TotalDailyActivitySummedUp_03_0" sheetId="1" r:id="rId2"/>
    <sheet name="FeatureByUserPlot" sheetId="3" r:id="rId3"/>
    <sheet name="HeatMapofFeatureUse" sheetId="4" r:id="rId4"/>
  </sheets>
  <externalReferences>
    <externalReference r:id="rId5"/>
  </externalReferences>
  <definedNames>
    <definedName name="_xlchart.v1.0" hidden="1">TotalDailyActivitySummedUp_03_0!$T$2:$W$16</definedName>
    <definedName name="_xlchart.v1.1" hidden="1">TotalDailyActivitySummedUp_03_0!$X$2:$X$16</definedName>
    <definedName name="_xlchart.v1.2" hidden="1">[1]TotalDailyActivitySummedUp_04_0!$T$2:$W$13</definedName>
    <definedName name="_xlchart.v1.3" hidden="1">[1]TotalDailyActivitySummedUp_04_0!$X$2:$X$13</definedName>
    <definedName name="_xlchart.v1.4" hidden="1">TotalDailyActivitySummedUp_03_0!$T$2:$W$16</definedName>
    <definedName name="_xlchart.v1.5" hidden="1">TotalDailyActivitySummedUp_03_0!$X$2:$X$16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7" i="1" l="1"/>
  <c r="X2" i="1" s="1"/>
  <c r="R2" i="1" a="1"/>
  <c r="R2" i="1" s="1"/>
  <c r="J3" i="3" a="1"/>
  <c r="J3" i="3" s="1"/>
  <c r="K3" i="3" a="1"/>
  <c r="K3" i="3" s="1"/>
  <c r="L3" i="3" a="1"/>
  <c r="L3" i="3" s="1"/>
  <c r="M3" i="3" a="1"/>
  <c r="M3" i="3" s="1"/>
  <c r="N3" i="3" a="1"/>
  <c r="N3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" i="3" a="1"/>
  <c r="I3" i="3" s="1"/>
  <c r="AB7" i="1"/>
  <c r="AB6" i="1"/>
  <c r="AB5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AG4" i="1" l="1"/>
  <c r="AG5" i="1"/>
  <c r="AG6" i="1"/>
  <c r="AG7" i="1"/>
  <c r="AG8" i="1"/>
  <c r="AG9" i="1"/>
  <c r="AG3" i="1"/>
  <c r="AC7" i="1"/>
  <c r="AC6" i="1"/>
  <c r="AC5" i="1"/>
  <c r="AB4" i="1"/>
  <c r="AC4" i="1" s="1"/>
  <c r="AB3" i="1"/>
  <c r="AC3" i="1" s="1"/>
  <c r="X10" i="1" l="1"/>
  <c r="X6" i="1"/>
  <c r="X5" i="1"/>
  <c r="X16" i="1"/>
  <c r="X3" i="1"/>
  <c r="X15" i="1"/>
  <c r="X13" i="1"/>
  <c r="X11" i="1"/>
  <c r="X14" i="1"/>
  <c r="X9" i="1"/>
  <c r="X8" i="1"/>
  <c r="X7" i="1"/>
  <c r="X12" i="1"/>
  <c r="X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<sst xmlns="http://schemas.openxmlformats.org/spreadsheetml/2006/main" count="200" uniqueCount="64">
  <si>
    <t>overall_Id</t>
  </si>
  <si>
    <t>NumActivityRecords</t>
  </si>
  <si>
    <t>NumLoggedActDistRecords</t>
  </si>
  <si>
    <t>NumSedentaryActDistRecords</t>
  </si>
  <si>
    <t>NumSleepRecords</t>
  </si>
  <si>
    <t>NumHRRecords</t>
  </si>
  <si>
    <t>NumWeightRecords</t>
  </si>
  <si>
    <t>NumManualWeightRecords</t>
  </si>
  <si>
    <t>NumFatRecords</t>
  </si>
  <si>
    <t>AvgStepsPerDay</t>
  </si>
  <si>
    <t>AvgCaloriesPerDay</t>
  </si>
  <si>
    <t>AvgSleepMins</t>
  </si>
  <si>
    <t>AvgTimeInBedPerDay</t>
  </si>
  <si>
    <t>AvgHRPerDay</t>
  </si>
  <si>
    <t>AverageWeight</t>
  </si>
  <si>
    <t>AverageBMI</t>
  </si>
  <si>
    <t>NULL</t>
  </si>
  <si>
    <t>ActivityActivitydistanceSedentaryactivitySleepHRWeightManualFat</t>
  </si>
  <si>
    <t>Row Labels</t>
  </si>
  <si>
    <t>Grand Total</t>
  </si>
  <si>
    <t>Count of ActivityActivitydistanceSedentaryactivitySleepHRWeightManualFat</t>
  </si>
  <si>
    <t>Fat</t>
  </si>
  <si>
    <t>Activity</t>
  </si>
  <si>
    <t>Sleep</t>
  </si>
  <si>
    <t>Heart Rate</t>
  </si>
  <si>
    <t>Number of Participants</t>
  </si>
  <si>
    <t>LoggedDistance/SedentaryActivity</t>
  </si>
  <si>
    <t>Weight and/or Fat</t>
  </si>
  <si>
    <t>NumOfParticipants</t>
  </si>
  <si>
    <t>NumberOfPeopleRecordingActivity</t>
  </si>
  <si>
    <t>NumberOfPeopleLoggingActiveDistiance</t>
  </si>
  <si>
    <t>NumberOfPeopleLoggingSedentaryDistiance</t>
  </si>
  <si>
    <t>NumberOfPeopleRecordingSleep</t>
  </si>
  <si>
    <t>NumberOfPeopleRecordingHeartRate</t>
  </si>
  <si>
    <t>NumberOfPeopleRecordingWeight</t>
  </si>
  <si>
    <t>NumberOfPeopleRecordingWeightManually</t>
  </si>
  <si>
    <t>From the table on left</t>
  </si>
  <si>
    <t>From FeatureUse_03_04_2016 csv file from SQL query</t>
  </si>
  <si>
    <t>A__Sl__Wt_M_F</t>
  </si>
  <si>
    <t>A_______</t>
  </si>
  <si>
    <t>A__Sl_____</t>
  </si>
  <si>
    <t>A__Sl__Wt_M__</t>
  </si>
  <si>
    <t>A__Sl_Hr____</t>
  </si>
  <si>
    <t>A__Sl_Hr_Wt_M_F</t>
  </si>
  <si>
    <t>A____Wt_M__</t>
  </si>
  <si>
    <t>A_Lad___Wt_M__</t>
  </si>
  <si>
    <t>A_Lad______</t>
  </si>
  <si>
    <t>A__Sl_Hr_Wt_M__</t>
  </si>
  <si>
    <t>A_Lad__Hr____</t>
  </si>
  <si>
    <t>A_Lad_Sl_Hr_Wt_M__</t>
  </si>
  <si>
    <t>A_Lad_Sl_Hr____</t>
  </si>
  <si>
    <t>A_Lad_Sl_____</t>
  </si>
  <si>
    <t>A___Hr_Wt_M__</t>
  </si>
  <si>
    <t>Weight</t>
  </si>
  <si>
    <t>Weight + Fat</t>
  </si>
  <si>
    <t>Count</t>
  </si>
  <si>
    <t>Logged Activities Ditance</t>
  </si>
  <si>
    <t>Weight (manual)</t>
  </si>
  <si>
    <t>Data with jitteer added with RAND()</t>
  </si>
  <si>
    <t>Each column sorted by values</t>
  </si>
  <si>
    <t>Mar-Apr 2016</t>
  </si>
  <si>
    <t>Activity + Logged Activities Distance</t>
  </si>
  <si>
    <t>No SL</t>
  </si>
  <si>
    <t>No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</si>
</sst>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9" fontId="0" fillId="0" borderId="11" xfId="1" applyFont="1" applyBorder="1" applyAlignment="1">
      <alignment vertical="center" wrapText="1"/>
    </xf>
    <xf numFmtId="9" fontId="0" fillId="0" borderId="0" xfId="1" applyFont="1" applyBorder="1" applyAlignment="1">
      <alignment vertical="center" wrapText="1"/>
    </xf>
    <xf numFmtId="9" fontId="0" fillId="0" borderId="16" xfId="1" applyFont="1" applyBorder="1" applyAlignment="1">
      <alignment vertical="center" wrapText="1"/>
    </xf>
    <xf numFmtId="0" fontId="16" fillId="0" borderId="0" xfId="0" applyFont="1" applyAlignment="1">
      <alignment wrapText="1"/>
    </xf>
    <xf numFmtId="9" fontId="0" fillId="0" borderId="0" xfId="0" applyNumberFormat="1"/>
    <xf numFmtId="9" fontId="0" fillId="0" borderId="22" xfId="1" applyFont="1" applyBorder="1" applyAlignment="1">
      <alignment vertical="center" wrapText="1"/>
    </xf>
    <xf numFmtId="9" fontId="0" fillId="0" borderId="25" xfId="1" applyFont="1" applyBorder="1" applyAlignment="1">
      <alignment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9" xfId="0" applyBorder="1" applyAlignment="1">
      <alignment horizontal="left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E26714"/>
      <color rgb="FFFFECD5"/>
      <color rgb="FFFFBA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FeatureByUserPlot!$I$3:$N$3</c:f>
              <c:numCache>
                <c:formatCode>General</c:formatCode>
                <c:ptCount val="6"/>
                <c:pt idx="0">
                  <c:v>19.247169358816695</c:v>
                </c:pt>
                <c:pt idx="1">
                  <c:v>#N/A</c:v>
                </c:pt>
                <c:pt idx="2">
                  <c:v>25.032338590610671</c:v>
                </c:pt>
                <c:pt idx="3">
                  <c:v>#N/A</c:v>
                </c:pt>
                <c:pt idx="4">
                  <c:v>1.1820236338859456</c:v>
                </c:pt>
                <c:pt idx="5">
                  <c:v>1.2606306024385403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9-4B4D-ABA8-79BB771F640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FeatureByUserPlot!$I$4:$N$4</c:f>
              <c:numCache>
                <c:formatCode>General</c:formatCode>
                <c:ptCount val="6"/>
                <c:pt idx="0">
                  <c:v>19.49517682590421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9-4B4D-ABA8-79BB771F640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FeatureByUserPlot!$I$5:$N$5</c:f>
              <c:numCache>
                <c:formatCode>General</c:formatCode>
                <c:ptCount val="6"/>
                <c:pt idx="0">
                  <c:v>10.48186563777195</c:v>
                </c:pt>
                <c:pt idx="1">
                  <c:v>#N/A</c:v>
                </c:pt>
                <c:pt idx="2">
                  <c:v>2.0636208543078318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9-4B4D-ABA8-79BB771F640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FeatureByUserPlot!$I$6:$N$6</c:f>
              <c:numCache>
                <c:formatCode>General</c:formatCode>
                <c:ptCount val="6"/>
                <c:pt idx="0">
                  <c:v>12.155936638908104</c:v>
                </c:pt>
                <c:pt idx="1">
                  <c:v>#N/A</c:v>
                </c:pt>
                <c:pt idx="2">
                  <c:v>2.3036829001154406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9-4B4D-ABA8-79BB771F640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FeatureByUserPlot!$I$7:$N$7</c:f>
              <c:numCache>
                <c:formatCode>General</c:formatCode>
                <c:ptCount val="6"/>
                <c:pt idx="0">
                  <c:v>12.472178671904151</c:v>
                </c:pt>
                <c:pt idx="1">
                  <c:v>#N/A</c:v>
                </c:pt>
                <c:pt idx="2">
                  <c:v>29.203596612178831</c:v>
                </c:pt>
                <c:pt idx="3">
                  <c:v>#N/A</c:v>
                </c:pt>
                <c:pt idx="4">
                  <c:v>1.2092476918228923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9-4B4D-ABA8-79BB771F640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FeatureByUserPlot!$I$8:$N$8</c:f>
              <c:numCache>
                <c:formatCode>General</c:formatCode>
                <c:ptCount val="6"/>
                <c:pt idx="0">
                  <c:v>12.369144064502589</c:v>
                </c:pt>
                <c:pt idx="1">
                  <c:v>#N/A</c:v>
                </c:pt>
                <c:pt idx="2">
                  <c:v>1.2481832940323696</c:v>
                </c:pt>
                <c:pt idx="3">
                  <c:v>12.416248203476814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59-4B4D-ABA8-79BB771F640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FeatureByUserPlot!$I$9:$N$9</c:f>
              <c:numCache>
                <c:formatCode>General</c:formatCode>
                <c:ptCount val="6"/>
                <c:pt idx="0">
                  <c:v>12.284166656754939</c:v>
                </c:pt>
                <c:pt idx="1">
                  <c:v>#N/A</c:v>
                </c:pt>
                <c:pt idx="2">
                  <c:v>32.294702979104471</c:v>
                </c:pt>
                <c:pt idx="3">
                  <c:v>1.3699662049881727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C59-4B4D-ABA8-79BB771F640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FeatureByUserPlot!$I$10:$N$10</c:f>
              <c:numCache>
                <c:formatCode>General</c:formatCode>
                <c:ptCount val="6"/>
                <c:pt idx="0">
                  <c:v>12.211310574580123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C59-4B4D-ABA8-79BB771F640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FeatureByUserPlot!$I$11:$N$11</c:f>
              <c:numCache>
                <c:formatCode>General</c:formatCode>
                <c:ptCount val="6"/>
                <c:pt idx="0">
                  <c:v>15.234696497870107</c:v>
                </c:pt>
                <c:pt idx="1">
                  <c:v>#N/A</c:v>
                </c:pt>
                <c:pt idx="2">
                  <c:v>25.443738492866103</c:v>
                </c:pt>
                <c:pt idx="3">
                  <c:v>14.046706650840143</c:v>
                </c:pt>
                <c:pt idx="4">
                  <c:v>1.178431050820296</c:v>
                </c:pt>
                <c:pt idx="5">
                  <c:v>1.2259586528067219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C59-4B4D-ABA8-79BB771F6408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FeatureByUserPlot!$I$12:$N$12</c:f>
              <c:numCache>
                <c:formatCode>General</c:formatCode>
                <c:ptCount val="6"/>
                <c:pt idx="0">
                  <c:v>12.411131895827944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2.2117286961976306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C59-4B4D-ABA8-79BB771F6408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FeatureByUserPlot!$I$13:$N$13</c:f>
              <c:numCache>
                <c:formatCode>General</c:formatCode>
                <c:ptCount val="6"/>
                <c:pt idx="0">
                  <c:v>8.2729179359644842</c:v>
                </c:pt>
                <c:pt idx="1">
                  <c:v>3.3421362326316304</c:v>
                </c:pt>
                <c:pt idx="2">
                  <c:v>#N/A</c:v>
                </c:pt>
                <c:pt idx="3">
                  <c:v>#N/A</c:v>
                </c:pt>
                <c:pt idx="4">
                  <c:v>1.3173051466506533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C59-4B4D-ABA8-79BB771F6408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FeatureByUserPlot!$I$14:$N$14</c:f>
              <c:numCache>
                <c:formatCode>General</c:formatCode>
                <c:ptCount val="6"/>
                <c:pt idx="0">
                  <c:v>10.103467175947319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C59-4B4D-ABA8-79BB771F6408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FeatureByUserPlot!$I$15:$N$15</c:f>
              <c:numCache>
                <c:formatCode>General</c:formatCode>
                <c:ptCount val="6"/>
                <c:pt idx="0">
                  <c:v>12.299696175894569</c:v>
                </c:pt>
                <c:pt idx="1">
                  <c:v>#N/A</c:v>
                </c:pt>
                <c:pt idx="2">
                  <c:v>15.016459151208682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C59-4B4D-ABA8-79BB771F6408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FeatureByUserPlot!$I$16:$N$16</c:f>
              <c:numCache>
                <c:formatCode>General</c:formatCode>
                <c:ptCount val="6"/>
                <c:pt idx="0">
                  <c:v>32.010113540992648</c:v>
                </c:pt>
                <c:pt idx="1">
                  <c:v>#N/A</c:v>
                </c:pt>
                <c:pt idx="2">
                  <c:v>15.405930757879224</c:v>
                </c:pt>
                <c:pt idx="3">
                  <c:v>12.244390856139086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C59-4B4D-ABA8-79BB771F6408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FeatureByUserPlot!$I$17:$N$17</c:f>
              <c:numCache>
                <c:formatCode>General</c:formatCode>
                <c:ptCount val="6"/>
                <c:pt idx="0">
                  <c:v>32.454617478357321</c:v>
                </c:pt>
                <c:pt idx="1">
                  <c:v>1.3472336888494416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C59-4B4D-ABA8-79BB771F6408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FeatureByUserPlot!$I$18:$N$18</c:f>
              <c:numCache>
                <c:formatCode>General</c:formatCode>
                <c:ptCount val="6"/>
                <c:pt idx="0">
                  <c:v>12.341641339459851</c:v>
                </c:pt>
                <c:pt idx="1">
                  <c:v>#N/A</c:v>
                </c:pt>
                <c:pt idx="2">
                  <c:v>23.335358038734995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C59-4B4D-ABA8-79BB771F6408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FeatureByUserPlot!$I$19:$N$19</c:f>
              <c:numCache>
                <c:formatCode>General</c:formatCode>
                <c:ptCount val="6"/>
                <c:pt idx="0">
                  <c:v>8.0749783920806308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C59-4B4D-ABA8-79BB771F6408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FeatureByUserPlot!$I$20:$N$20</c:f>
              <c:numCache>
                <c:formatCode>General</c:formatCode>
                <c:ptCount val="6"/>
                <c:pt idx="0">
                  <c:v>15.279215782658799</c:v>
                </c:pt>
                <c:pt idx="1">
                  <c:v>#N/A</c:v>
                </c:pt>
                <c:pt idx="2">
                  <c:v>26.067089235248325</c:v>
                </c:pt>
                <c:pt idx="3">
                  <c:v>#N/A</c:v>
                </c:pt>
                <c:pt idx="4">
                  <c:v>1.4434335833779912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C59-4B4D-ABA8-79BB771F6408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FeatureByUserPlot!$I$21:$N$21</c:f>
              <c:numCache>
                <c:formatCode>General</c:formatCode>
                <c:ptCount val="6"/>
                <c:pt idx="0">
                  <c:v>12.323029350056908</c:v>
                </c:pt>
                <c:pt idx="1">
                  <c:v>#N/A</c:v>
                </c:pt>
                <c:pt idx="2">
                  <c:v>2.2938624512646162</c:v>
                </c:pt>
                <c:pt idx="3">
                  <c:v>12.27011144268371</c:v>
                </c:pt>
                <c:pt idx="4">
                  <c:v>1.0743908740049626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C59-4B4D-ABA8-79BB771F6408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FeatureByUserPlot!$I$22:$N$22</c:f>
              <c:numCache>
                <c:formatCode>General</c:formatCode>
                <c:ptCount val="6"/>
                <c:pt idx="0">
                  <c:v>15.253934323189103</c:v>
                </c:pt>
                <c:pt idx="1">
                  <c:v>#N/A</c:v>
                </c:pt>
                <c:pt idx="2">
                  <c:v>28.447649633044861</c:v>
                </c:pt>
                <c:pt idx="3">
                  <c:v>#N/A</c:v>
                </c:pt>
                <c:pt idx="4">
                  <c:v>1.4090624819302762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C59-4B4D-ABA8-79BB771F6408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FeatureByUserPlot!$I$23:$N$23</c:f>
              <c:numCache>
                <c:formatCode>General</c:formatCode>
                <c:ptCount val="6"/>
                <c:pt idx="0">
                  <c:v>12.350778531523307</c:v>
                </c:pt>
                <c:pt idx="1">
                  <c:v>#N/A</c:v>
                </c:pt>
                <c:pt idx="2">
                  <c:v>25.28855158757213</c:v>
                </c:pt>
                <c:pt idx="3">
                  <c:v>12.277016309607074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C59-4B4D-ABA8-79BB771F6408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FeatureByUserPlot!$I$24:$N$24</c:f>
              <c:numCache>
                <c:formatCode>General</c:formatCode>
                <c:ptCount val="6"/>
                <c:pt idx="0">
                  <c:v>11.383008514422963</c:v>
                </c:pt>
                <c:pt idx="1">
                  <c:v>#N/A</c:v>
                </c:pt>
                <c:pt idx="2">
                  <c:v>30.411035613352368</c:v>
                </c:pt>
                <c:pt idx="3">
                  <c:v>11.249224221382645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C59-4B4D-ABA8-79BB771F6408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FeatureByUserPlot!$I$25:$N$25</c:f>
              <c:numCache>
                <c:formatCode>General</c:formatCode>
                <c:ptCount val="6"/>
                <c:pt idx="0">
                  <c:v>10.106004189697748</c:v>
                </c:pt>
                <c:pt idx="1">
                  <c:v>#N/A</c:v>
                </c:pt>
                <c:pt idx="2">
                  <c:v>23.103458693817849</c:v>
                </c:pt>
                <c:pt idx="3">
                  <c:v>8.0387900505655541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C59-4B4D-ABA8-79BB771F6408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FeatureByUserPlot!$I$26:$N$26</c:f>
              <c:numCache>
                <c:formatCode>General</c:formatCode>
                <c:ptCount val="6"/>
                <c:pt idx="0">
                  <c:v>10.485587286722524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C59-4B4D-ABA8-79BB771F6408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FeatureByUserPlot!$I$27:$N$27</c:f>
              <c:numCache>
                <c:formatCode>General</c:formatCode>
                <c:ptCount val="6"/>
                <c:pt idx="0">
                  <c:v>9.0733109754000623</c:v>
                </c:pt>
                <c:pt idx="1">
                  <c:v>2.2442800867812553</c:v>
                </c:pt>
                <c:pt idx="2">
                  <c:v>#N/A</c:v>
                </c:pt>
                <c:pt idx="3">
                  <c:v>3.4509782680334364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C59-4B4D-ABA8-79BB771F6408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FeatureByUserPlot!$I$28:$N$28</c:f>
              <c:numCache>
                <c:formatCode>General</c:formatCode>
                <c:ptCount val="6"/>
                <c:pt idx="0">
                  <c:v>9.0510877134709293</c:v>
                </c:pt>
                <c:pt idx="1">
                  <c:v>#N/A</c:v>
                </c:pt>
                <c:pt idx="2">
                  <c:v>13.226814767184422</c:v>
                </c:pt>
                <c:pt idx="3">
                  <c:v>8.2186388690003938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C59-4B4D-ABA8-79BB771F6408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FeatureByUserPlot!$I$29:$N$29</c:f>
              <c:numCache>
                <c:formatCode>General</c:formatCode>
                <c:ptCount val="6"/>
                <c:pt idx="0">
                  <c:v>14.375167617433233</c:v>
                </c:pt>
                <c:pt idx="1">
                  <c:v>4.4351759656815997</c:v>
                </c:pt>
                <c:pt idx="2">
                  <c:v>24.129906948483022</c:v>
                </c:pt>
                <c:pt idx="3">
                  <c:v>14.272341203201298</c:v>
                </c:pt>
                <c:pt idx="4">
                  <c:v>14.065511457089153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C59-4B4D-ABA8-79BB771F6408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FeatureByUserPlot!$I$30:$N$30</c:f>
              <c:numCache>
                <c:formatCode>General</c:formatCode>
                <c:ptCount val="6"/>
                <c:pt idx="0">
                  <c:v>12.458107926972426</c:v>
                </c:pt>
                <c:pt idx="1">
                  <c:v>7.4195171719047401</c:v>
                </c:pt>
                <c:pt idx="2">
                  <c:v>8.2683211648418613</c:v>
                </c:pt>
                <c:pt idx="3">
                  <c:v>12.288039671101238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C59-4B4D-ABA8-79BB771F6408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FeatureByUserPlot!$I$31:$N$31</c:f>
              <c:numCache>
                <c:formatCode>General</c:formatCode>
                <c:ptCount val="6"/>
                <c:pt idx="0">
                  <c:v>12.483224673499917</c:v>
                </c:pt>
                <c:pt idx="1">
                  <c:v>#N/A</c:v>
                </c:pt>
                <c:pt idx="2">
                  <c:v>21.14654855519559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C59-4B4D-ABA8-79BB771F6408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FeatureByUserPlot!$I$32:$N$32</c:f>
              <c:numCache>
                <c:formatCode>General</c:formatCode>
                <c:ptCount val="6"/>
                <c:pt idx="0">
                  <c:v>11.227083569746343</c:v>
                </c:pt>
                <c:pt idx="1">
                  <c:v>#N/A</c:v>
                </c:pt>
                <c:pt idx="2">
                  <c:v>1.0221915446617902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C59-4B4D-ABA8-79BB771F6408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FeatureByUserPlot!$I$33:$N$33</c:f>
              <c:numCache>
                <c:formatCode>General</c:formatCode>
                <c:ptCount val="6"/>
                <c:pt idx="0">
                  <c:v>12.230184409165206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1.3181002326175439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C59-4B4D-ABA8-79BB771F6408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FeatureByUserPlot!$I$34:$N$34</c:f>
              <c:numCache>
                <c:formatCode>General</c:formatCode>
                <c:ptCount val="6"/>
                <c:pt idx="0">
                  <c:v>12.43225809250551</c:v>
                </c:pt>
                <c:pt idx="1">
                  <c:v>7.3958040735916377</c:v>
                </c:pt>
                <c:pt idx="2">
                  <c:v>30.039010731582806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C59-4B4D-ABA8-79BB771F6408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FeatureByUserPlot!$I$35:$N$35</c:f>
              <c:numCache>
                <c:formatCode>General</c:formatCode>
                <c:ptCount val="6"/>
                <c:pt idx="0">
                  <c:v>8.1744269731766401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C59-4B4D-ABA8-79BB771F6408}"/>
            </c:ext>
          </c:extLst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FeatureByUserPlot!$I$36:$N$36</c:f>
              <c:numCache>
                <c:formatCode>General</c:formatCode>
                <c:ptCount val="6"/>
                <c:pt idx="0">
                  <c:v>12.390863026708216</c:v>
                </c:pt>
                <c:pt idx="1">
                  <c:v>#N/A</c:v>
                </c:pt>
                <c:pt idx="2">
                  <c:v>12.036149161788895</c:v>
                </c:pt>
                <c:pt idx="3">
                  <c:v>12.34847347327441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C59-4B4D-ABA8-79BB771F6408}"/>
            </c:ext>
          </c:extLst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FeatureByUserPlot!$I$37:$N$37</c:f>
              <c:numCache>
                <c:formatCode>General</c:formatCode>
                <c:ptCount val="6"/>
                <c:pt idx="0">
                  <c:v>12.318116425493528</c:v>
                </c:pt>
                <c:pt idx="1">
                  <c:v>#N/A</c:v>
                </c:pt>
                <c:pt idx="2">
                  <c:v>#N/A</c:v>
                </c:pt>
                <c:pt idx="3">
                  <c:v>12.462879201737108</c:v>
                </c:pt>
                <c:pt idx="4">
                  <c:v>9.4415804036696667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C59-4B4D-ABA8-79BB771F6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286047"/>
        <c:axId val="1792296607"/>
      </c:lineChart>
      <c:catAx>
        <c:axId val="179228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times a metric was 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03-04 Feature Use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FeatureByUserPlot!$B$2</c:f>
              <c:strCache>
                <c:ptCount val="1"/>
                <c:pt idx="0">
                  <c:v>Activity</c:v>
                </c:pt>
              </c:strCache>
            </c:strRef>
          </c:tx>
          <c:spPr>
            <a:solidFill>
              <a:srgbClr val="FFBA67"/>
            </a:solidFill>
            <a:ln w="25400">
              <a:solidFill>
                <a:schemeClr val="accent4">
                  <a:lumMod val="75000"/>
                </a:schemeClr>
              </a:solidFill>
            </a:ln>
            <a:effectLst/>
          </c:spPr>
          <c:val>
            <c:numRef>
              <c:f>FeatureByUserPlot!$B$3:$B$37</c:f>
              <c:numCache>
                <c:formatCode>General</c:formatCode>
                <c:ptCount val="35"/>
                <c:pt idx="0">
                  <c:v>19</c:v>
                </c:pt>
                <c:pt idx="1">
                  <c:v>19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15</c:v>
                </c:pt>
                <c:pt idx="9">
                  <c:v>12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32</c:v>
                </c:pt>
                <c:pt idx="14">
                  <c:v>32</c:v>
                </c:pt>
                <c:pt idx="15">
                  <c:v>12</c:v>
                </c:pt>
                <c:pt idx="16">
                  <c:v>8</c:v>
                </c:pt>
                <c:pt idx="17">
                  <c:v>15</c:v>
                </c:pt>
                <c:pt idx="18">
                  <c:v>12</c:v>
                </c:pt>
                <c:pt idx="19">
                  <c:v>15</c:v>
                </c:pt>
                <c:pt idx="20">
                  <c:v>12</c:v>
                </c:pt>
                <c:pt idx="21">
                  <c:v>11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14</c:v>
                </c:pt>
                <c:pt idx="27">
                  <c:v>12</c:v>
                </c:pt>
                <c:pt idx="28">
                  <c:v>12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8</c:v>
                </c:pt>
                <c:pt idx="33">
                  <c:v>12</c:v>
                </c:pt>
                <c:pt idx="3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F-4B7D-9F5A-19D98B60C9BB}"/>
            </c:ext>
          </c:extLst>
        </c:ser>
        <c:ser>
          <c:idx val="2"/>
          <c:order val="1"/>
          <c:tx>
            <c:strRef>
              <c:f>FeatureByUserPlot!$D$2</c:f>
              <c:strCache>
                <c:ptCount val="1"/>
                <c:pt idx="0">
                  <c:v>Sleep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solidFill>
                <a:schemeClr val="accent1">
                  <a:lumMod val="75000"/>
                </a:schemeClr>
              </a:solidFill>
            </a:ln>
            <a:effectLst/>
          </c:spPr>
          <c:val>
            <c:numRef>
              <c:f>FeatureByUserPlot!$D$3:$D$37</c:f>
              <c:numCache>
                <c:formatCode>General</c:formatCode>
                <c:ptCount val="35"/>
                <c:pt idx="0">
                  <c:v>25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29</c:v>
                </c:pt>
                <c:pt idx="5">
                  <c:v>1</c:v>
                </c:pt>
                <c:pt idx="6">
                  <c:v>32</c:v>
                </c:pt>
                <c:pt idx="7">
                  <c:v>0</c:v>
                </c:pt>
                <c:pt idx="8">
                  <c:v>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</c:v>
                </c:pt>
                <c:pt idx="13">
                  <c:v>15</c:v>
                </c:pt>
                <c:pt idx="14">
                  <c:v>0</c:v>
                </c:pt>
                <c:pt idx="15">
                  <c:v>23</c:v>
                </c:pt>
                <c:pt idx="16">
                  <c:v>0</c:v>
                </c:pt>
                <c:pt idx="17">
                  <c:v>26</c:v>
                </c:pt>
                <c:pt idx="18">
                  <c:v>2</c:v>
                </c:pt>
                <c:pt idx="19">
                  <c:v>28</c:v>
                </c:pt>
                <c:pt idx="20">
                  <c:v>25</c:v>
                </c:pt>
                <c:pt idx="21">
                  <c:v>30</c:v>
                </c:pt>
                <c:pt idx="22">
                  <c:v>23</c:v>
                </c:pt>
                <c:pt idx="23">
                  <c:v>0</c:v>
                </c:pt>
                <c:pt idx="24">
                  <c:v>0</c:v>
                </c:pt>
                <c:pt idx="25">
                  <c:v>13</c:v>
                </c:pt>
                <c:pt idx="26">
                  <c:v>24</c:v>
                </c:pt>
                <c:pt idx="27">
                  <c:v>8</c:v>
                </c:pt>
                <c:pt idx="28">
                  <c:v>21</c:v>
                </c:pt>
                <c:pt idx="29">
                  <c:v>1</c:v>
                </c:pt>
                <c:pt idx="30">
                  <c:v>0</c:v>
                </c:pt>
                <c:pt idx="31">
                  <c:v>30</c:v>
                </c:pt>
                <c:pt idx="32">
                  <c:v>0</c:v>
                </c:pt>
                <c:pt idx="33">
                  <c:v>12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7F-4B7D-9F5A-19D98B60C9BB}"/>
            </c:ext>
          </c:extLst>
        </c:ser>
        <c:ser>
          <c:idx val="3"/>
          <c:order val="2"/>
          <c:tx>
            <c:strRef>
              <c:f>FeatureByUserPlot!$E$2</c:f>
              <c:strCache>
                <c:ptCount val="1"/>
                <c:pt idx="0">
                  <c:v>Heart Rate</c:v>
                </c:pt>
              </c:strCache>
            </c:strRef>
          </c:tx>
          <c:spPr>
            <a:solidFill>
              <a:srgbClr val="E26714">
                <a:alpha val="70000"/>
              </a:srgbClr>
            </a:solidFill>
            <a:ln w="25400">
              <a:solidFill>
                <a:srgbClr val="CC6600"/>
              </a:solidFill>
            </a:ln>
            <a:effectLst/>
          </c:spPr>
          <c:val>
            <c:numRef>
              <c:f>FeatureByUserPlot!$E$3:$E$37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</c:v>
                </c:pt>
                <c:pt idx="7">
                  <c:v>0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12</c:v>
                </c:pt>
                <c:pt idx="19">
                  <c:v>0</c:v>
                </c:pt>
                <c:pt idx="20">
                  <c:v>12</c:v>
                </c:pt>
                <c:pt idx="21">
                  <c:v>11</c:v>
                </c:pt>
                <c:pt idx="22">
                  <c:v>8</c:v>
                </c:pt>
                <c:pt idx="23">
                  <c:v>0</c:v>
                </c:pt>
                <c:pt idx="24">
                  <c:v>3</c:v>
                </c:pt>
                <c:pt idx="25">
                  <c:v>8</c:v>
                </c:pt>
                <c:pt idx="26">
                  <c:v>14</c:v>
                </c:pt>
                <c:pt idx="27">
                  <c:v>12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12</c:v>
                </c:pt>
                <c:pt idx="3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7F-4B7D-9F5A-19D98B60C9BB}"/>
            </c:ext>
          </c:extLst>
        </c:ser>
        <c:ser>
          <c:idx val="1"/>
          <c:order val="3"/>
          <c:tx>
            <c:strRef>
              <c:f>FeatureByUserPlot!$C$2</c:f>
              <c:strCache>
                <c:ptCount val="1"/>
                <c:pt idx="0">
                  <c:v>Logged Activities Ditance</c:v>
                </c:pt>
              </c:strCache>
            </c:strRef>
          </c:tx>
          <c:spPr>
            <a:solidFill>
              <a:srgbClr val="FFECD5"/>
            </a:solidFill>
            <a:ln w="25400">
              <a:solidFill>
                <a:schemeClr val="accent1">
                  <a:lumMod val="75000"/>
                </a:schemeClr>
              </a:solidFill>
            </a:ln>
            <a:effectLst/>
          </c:spPr>
          <c:val>
            <c:numRef>
              <c:f>FeatureByUserPlot!$C$3:$C$37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4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7F-4B7D-9F5A-19D98B60C9BB}"/>
            </c:ext>
          </c:extLst>
        </c:ser>
        <c:ser>
          <c:idx val="4"/>
          <c:order val="4"/>
          <c:tx>
            <c:strRef>
              <c:f>FeatureByUserPlot!$F$2</c:f>
              <c:strCache>
                <c:ptCount val="1"/>
                <c:pt idx="0">
                  <c:v>Weight (manual)</c:v>
                </c:pt>
              </c:strCache>
            </c:strRef>
          </c:tx>
          <c:spPr>
            <a:solidFill>
              <a:schemeClr val="bg1">
                <a:lumMod val="50000"/>
                <a:alpha val="70000"/>
              </a:schemeClr>
            </a:solidFill>
            <a:ln w="2540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val>
            <c:numRef>
              <c:f>FeatureByUserPlot!$F$3:$F$37</c:f>
              <c:numCache>
                <c:formatCode>General</c:formatCode>
                <c:ptCount val="3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7F-4B7D-9F5A-19D98B60C9BB}"/>
            </c:ext>
          </c:extLst>
        </c:ser>
        <c:ser>
          <c:idx val="5"/>
          <c:order val="5"/>
          <c:tx>
            <c:strRef>
              <c:f>FeatureByUserPlot!$G$2</c:f>
              <c:strCache>
                <c:ptCount val="1"/>
                <c:pt idx="0">
                  <c:v>Fat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5400">
              <a:noFill/>
            </a:ln>
            <a:effectLst/>
          </c:spPr>
          <c:val>
            <c:numRef>
              <c:f>FeatureByUserPlot!$G$3:$G$37</c:f>
              <c:numCache>
                <c:formatCode>General</c:formatCode>
                <c:ptCount val="3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7F-4B7D-9F5A-19D98B60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286047"/>
        <c:axId val="1792296607"/>
      </c:areaChart>
      <c:catAx>
        <c:axId val="179228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Indiviual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times a feature was 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Feature Access 03_04</a:t>
            </a:r>
            <a:endParaRPr lang="en-US" sz="1400">
              <a:effectLst/>
            </a:endParaRPr>
          </a:p>
        </cx:rich>
      </cx:tx>
    </cx:title>
    <cx:plotArea>
      <cx:plotAreaRegion>
        <cx:series layoutId="sunburst" uniqueId="{237F9C80-3E96-4EC6-883A-CAFF85C78DC7}">
          <cx:spPr>
            <a:ln>
              <a:solidFill>
                <a:srgbClr val="4472C4"/>
              </a:solidFill>
            </a:ln>
          </cx:spPr>
          <cx:dataPt idx="1">
            <cx:spPr>
              <a:solidFill>
                <a:sysClr val="window" lastClr="FFFFFF"/>
              </a:solidFill>
            </cx:spPr>
          </cx:dataPt>
          <cx:dataPt idx="3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4">
            <cx:spPr>
              <a:solidFill>
                <a:srgbClr val="E26714"/>
              </a:solidFill>
            </cx:spPr>
          </cx:dataPt>
          <cx:dataPt idx="5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6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7">
            <cx:spPr>
              <a:solidFill>
                <a:sysClr val="window" lastClr="FFFFFF"/>
              </a:solidFill>
            </cx:spPr>
          </cx:dataPt>
          <cx:dataPt idx="8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9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0">
            <cx:spPr>
              <a:solidFill>
                <a:srgbClr val="E26714"/>
              </a:solidFill>
            </cx:spPr>
          </cx:dataPt>
          <cx:dataPt idx="1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2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ysClr val="window" lastClr="FFFFFF"/>
                </a:solidFill>
              </a:ln>
            </cx:spPr>
          </cx:dataPt>
          <cx:dataPt idx="14">
            <cx:spPr>
              <a:solidFill>
                <a:sysClr val="window" lastClr="FFFFFF"/>
              </a:solidFill>
            </cx:spPr>
          </cx:dataPt>
          <cx:dataPt idx="16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7">
            <cx:spPr>
              <a:solidFill>
                <a:srgbClr val="E26714"/>
              </a:solidFill>
            </cx:spPr>
          </cx:dataPt>
          <cx:dataPt idx="18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19">
            <cx:spPr>
              <a:solidFill>
                <a:sysClr val="window" lastClr="FFFFFF"/>
              </a:solidFill>
            </cx:spPr>
          </cx:dataPt>
          <cx:dataPt idx="20">
            <cx:spPr>
              <a:solidFill>
                <a:srgbClr val="E26714"/>
              </a:solidFill>
              <a:ln>
                <a:solidFill>
                  <a:srgbClr val="4472C4"/>
                </a:solidFill>
              </a:ln>
            </cx:spPr>
          </cx:dataPt>
          <cx:dataPt idx="2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22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23">
            <cx:spPr>
              <a:solidFill>
                <a:srgbClr val="E26714"/>
              </a:solidFill>
            </cx:spPr>
          </cx:dataPt>
          <cx:dataPt idx="25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26">
            <cx:spPr>
              <a:solidFill>
                <a:srgbClr val="E26714"/>
              </a:solidFill>
            </cx:spPr>
          </cx:dataPt>
          <cx:dataPt idx="27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29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30">
            <cx:spPr>
              <a:solidFill>
                <a:srgbClr val="E26714"/>
              </a:solidFill>
            </cx:spPr>
          </cx:dataPt>
          <cx:dataPt idx="3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34">
            <cx:spPr>
              <a:solidFill>
                <a:sysClr val="window" lastClr="FFFFFF"/>
              </a:solidFill>
            </cx:spPr>
          </cx:dataPt>
          <cx:dataPt idx="38">
            <cx:spPr>
              <a:solidFill>
                <a:sysClr val="window" lastClr="FFFFFF"/>
              </a:solidFill>
            </cx:spPr>
          </cx:dataPt>
          <cx:dataPt idx="40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42">
            <cx:spPr>
              <a:solidFill>
                <a:sysClr val="window" lastClr="FFFFFF"/>
              </a:solidFill>
            </cx:spPr>
          </cx:dataPt>
          <cx:dataPt idx="43">
            <cx:spPr>
              <a:solidFill>
                <a:srgbClr val="E26714"/>
              </a:solidFill>
              <a:ln>
                <a:solidFill>
                  <a:srgbClr val="4472C4"/>
                </a:solidFill>
              </a:ln>
            </cx:spPr>
          </cx:dataPt>
          <cx:dataPt idx="45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47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48">
            <cx:spPr>
              <a:solidFill>
                <a:srgbClr val="E26714"/>
              </a:solidFill>
            </cx:spPr>
          </cx:dataPt>
          <cx:dataPt idx="50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51">
            <cx:spPr>
              <a:solidFill>
                <a:srgbClr val="E26714"/>
              </a:solidFill>
            </cx:spPr>
          </cx:dataPt>
          <cx:dataPt idx="52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aseline="0">
                    <a:solidFill>
                      <a:schemeClr val="tx1"/>
                    </a:solidFill>
                  </a:defRPr>
                </a:pPr>
                <a:endParaRPr lang="en-US" sz="12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0"/>
            <cx:separator>, </cx:separator>
          </cx:dataLabels>
          <cx:dataId val="0"/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aseline="0"/>
          </a:pPr>
          <a:endParaRPr lang="en-US" sz="1200" b="0" i="0" u="none" strike="noStrike" baseline="0">
            <a:solidFill>
              <a:sysClr val="windowText" lastClr="000000">
                <a:lumMod val="50000"/>
                <a:lumOff val="50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3285717</xdr:colOff>
      <xdr:row>19</xdr:row>
      <xdr:rowOff>136116</xdr:rowOff>
    </xdr:from>
    <xdr:to>
      <xdr:col>31</xdr:col>
      <xdr:colOff>1995713</xdr:colOff>
      <xdr:row>89</xdr:row>
      <xdr:rowOff>80635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18CB23-096B-A7C7-89D7-4C822DE7A1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73017" y="4853259"/>
              <a:ext cx="14030634" cy="126445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28</xdr:col>
      <xdr:colOff>422635</xdr:colOff>
      <xdr:row>21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70031E-FE85-441D-9856-1F0EA36E3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28</xdr:col>
      <xdr:colOff>422635</xdr:colOff>
      <xdr:row>42</xdr:row>
      <xdr:rowOff>79375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B2D95C-9B4F-4099-9605-CA950D1F0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lla\Desktop\GoogleDataAnalyticsCapstoneProject\BellaBeatsCaseStudy\Wearable-Fitness-Tracker-Feature-Analysis\Fitabase%20Data%204.12.16-5.12.16\TotalDailyActivitySummedUp_04_05_2016.xlsx" TargetMode="External"/><Relationship Id="rId1" Type="http://schemas.openxmlformats.org/officeDocument/2006/relationships/externalLinkPath" Target="/Users/palla/Desktop/GoogleDataAnalyticsCapstoneProject/BellaBeatsCaseStudy/Wearable-Fitness-Tracker-Feature-Analysis/Fitabase%20Data%204.12.16-5.12.16/TotalDailyActivitySummedUp_04_05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tTable"/>
      <sheetName val="TotalDailyActivitySummedUp_04_0"/>
      <sheetName val="FeaturesByUserPlot"/>
      <sheetName val="HeatMapOfFeatureUse"/>
    </sheetNames>
    <sheetDataSet>
      <sheetData sheetId="0"/>
      <sheetData sheetId="1">
        <row r="2">
          <cell r="T2" t="str">
            <v xml:space="preserve">Activity </v>
          </cell>
          <cell r="U2" t="str">
            <v>No SL or HR or Wt</v>
          </cell>
          <cell r="V2" t="str">
            <v>No HR</v>
          </cell>
          <cell r="X2">
            <v>0.18181818181818182</v>
          </cell>
        </row>
        <row r="3">
          <cell r="W3" t="str">
            <v>ManualWeight</v>
          </cell>
          <cell r="X3">
            <v>3.0303030303030304E-2</v>
          </cell>
        </row>
        <row r="4">
          <cell r="V4" t="str">
            <v>Heart Rate</v>
          </cell>
          <cell r="X4">
            <v>3.0303030303030304E-2</v>
          </cell>
        </row>
        <row r="5">
          <cell r="W5" t="str">
            <v>ManualWeight</v>
          </cell>
          <cell r="X5">
            <v>3.0303030303030304E-2</v>
          </cell>
        </row>
        <row r="6">
          <cell r="U6" t="str">
            <v>Sleep</v>
          </cell>
          <cell r="V6" t="str">
            <v>No HR</v>
          </cell>
          <cell r="X6">
            <v>0.24242424242424243</v>
          </cell>
        </row>
        <row r="7">
          <cell r="W7" t="str">
            <v>ManualWeight</v>
          </cell>
          <cell r="X7">
            <v>3.0303030303030304E-2</v>
          </cell>
        </row>
        <row r="8">
          <cell r="W8" t="str">
            <v>ManualWeight+Fat</v>
          </cell>
          <cell r="X8">
            <v>6.0606060606060608E-2</v>
          </cell>
        </row>
        <row r="9">
          <cell r="V9" t="str">
            <v>Heart Rate</v>
          </cell>
          <cell r="X9">
            <v>0.21212121212121213</v>
          </cell>
        </row>
        <row r="10">
          <cell r="W10" t="str">
            <v>ManualWeight</v>
          </cell>
          <cell r="X10">
            <v>6.0606060606060608E-2</v>
          </cell>
        </row>
        <row r="11">
          <cell r="T11" t="str">
            <v>Activity + LoggedActivityDistance</v>
          </cell>
          <cell r="U11" t="str">
            <v>Sleep</v>
          </cell>
          <cell r="V11" t="str">
            <v>No HR</v>
          </cell>
          <cell r="X11">
            <v>3.0303030303030304E-2</v>
          </cell>
        </row>
        <row r="12">
          <cell r="V12" t="str">
            <v>Heart Rate</v>
          </cell>
          <cell r="X12">
            <v>6.0606060606060608E-2</v>
          </cell>
        </row>
        <row r="13">
          <cell r="W13" t="str">
            <v>ManualWeight</v>
          </cell>
          <cell r="X13">
            <v>3.0303030303030304E-2</v>
          </cell>
        </row>
      </sheetData>
      <sheetData sheetId="2">
        <row r="2">
          <cell r="B2" t="str">
            <v>Activity</v>
          </cell>
          <cell r="C2" t="str">
            <v>Logged Activities Ditance</v>
          </cell>
          <cell r="D2" t="str">
            <v>Sleep</v>
          </cell>
          <cell r="E2" t="str">
            <v>Heart Rate</v>
          </cell>
          <cell r="F2" t="str">
            <v>Weight (manual)</v>
          </cell>
          <cell r="G2" t="str">
            <v>Fat</v>
          </cell>
          <cell r="I2" t="str">
            <v>Activity</v>
          </cell>
          <cell r="J2" t="str">
            <v>Logged Activities Ditance</v>
          </cell>
          <cell r="K2" t="str">
            <v>Sleep</v>
          </cell>
          <cell r="L2" t="str">
            <v>Heart Rate</v>
          </cell>
          <cell r="M2" t="str">
            <v>Weight (manual)</v>
          </cell>
          <cell r="N2" t="str">
            <v>Fat</v>
          </cell>
        </row>
        <row r="3">
          <cell r="B3">
            <v>31</v>
          </cell>
          <cell r="C3">
            <v>0</v>
          </cell>
          <cell r="D3">
            <v>25</v>
          </cell>
          <cell r="E3">
            <v>0</v>
          </cell>
          <cell r="F3">
            <v>2</v>
          </cell>
          <cell r="G3">
            <v>1</v>
          </cell>
          <cell r="I3">
            <v>31.141845370013847</v>
          </cell>
          <cell r="J3" t="e">
            <v>#N/A</v>
          </cell>
          <cell r="K3">
            <v>25.226299884877363</v>
          </cell>
          <cell r="L3" t="e">
            <v>#N/A</v>
          </cell>
          <cell r="M3">
            <v>2.1995874359887235</v>
          </cell>
          <cell r="N3">
            <v>1.0768773985750464</v>
          </cell>
        </row>
        <row r="4">
          <cell r="B4">
            <v>31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I4">
            <v>31.010916112562779</v>
          </cell>
          <cell r="J4" t="e">
            <v>#N/A</v>
          </cell>
          <cell r="K4" t="e">
            <v>#N/A</v>
          </cell>
          <cell r="L4" t="e">
            <v>#N/A</v>
          </cell>
          <cell r="M4" t="e">
            <v>#N/A</v>
          </cell>
          <cell r="N4" t="e">
            <v>#N/A</v>
          </cell>
        </row>
        <row r="5">
          <cell r="B5">
            <v>30</v>
          </cell>
          <cell r="C5">
            <v>0</v>
          </cell>
          <cell r="D5">
            <v>4</v>
          </cell>
          <cell r="E5">
            <v>0</v>
          </cell>
          <cell r="F5">
            <v>0</v>
          </cell>
          <cell r="G5">
            <v>0</v>
          </cell>
          <cell r="I5">
            <v>30.219914285719309</v>
          </cell>
          <cell r="J5" t="e">
            <v>#N/A</v>
          </cell>
          <cell r="K5">
            <v>4.2770985305835012</v>
          </cell>
          <cell r="L5" t="e">
            <v>#N/A</v>
          </cell>
          <cell r="M5" t="e">
            <v>#N/A</v>
          </cell>
          <cell r="N5" t="e">
            <v>#N/A</v>
          </cell>
        </row>
        <row r="6">
          <cell r="B6">
            <v>31</v>
          </cell>
          <cell r="C6">
            <v>0</v>
          </cell>
          <cell r="D6">
            <v>3</v>
          </cell>
          <cell r="E6">
            <v>0</v>
          </cell>
          <cell r="F6">
            <v>0</v>
          </cell>
          <cell r="G6">
            <v>0</v>
          </cell>
          <cell r="I6">
            <v>31.122914399677267</v>
          </cell>
          <cell r="J6" t="e">
            <v>#N/A</v>
          </cell>
          <cell r="K6">
            <v>3.1681629327960339</v>
          </cell>
          <cell r="L6" t="e">
            <v>#N/A</v>
          </cell>
          <cell r="M6" t="e">
            <v>#N/A</v>
          </cell>
          <cell r="N6" t="e">
            <v>#N/A</v>
          </cell>
        </row>
        <row r="7">
          <cell r="B7">
            <v>31</v>
          </cell>
          <cell r="C7">
            <v>0</v>
          </cell>
          <cell r="D7">
            <v>5</v>
          </cell>
          <cell r="E7">
            <v>0</v>
          </cell>
          <cell r="F7">
            <v>1</v>
          </cell>
          <cell r="G7">
            <v>0</v>
          </cell>
          <cell r="I7">
            <v>31.080381654476998</v>
          </cell>
          <cell r="J7" t="e">
            <v>#N/A</v>
          </cell>
          <cell r="K7">
            <v>5.4671592563061537</v>
          </cell>
          <cell r="L7" t="e">
            <v>#N/A</v>
          </cell>
          <cell r="M7">
            <v>1.1428261152385615</v>
          </cell>
          <cell r="N7" t="e">
            <v>#N/A</v>
          </cell>
        </row>
        <row r="8">
          <cell r="B8">
            <v>31</v>
          </cell>
          <cell r="C8">
            <v>0</v>
          </cell>
          <cell r="D8">
            <v>0</v>
          </cell>
          <cell r="E8">
            <v>31</v>
          </cell>
          <cell r="F8">
            <v>0</v>
          </cell>
          <cell r="G8">
            <v>0</v>
          </cell>
          <cell r="I8">
            <v>31.227731508659591</v>
          </cell>
          <cell r="J8" t="e">
            <v>#N/A</v>
          </cell>
          <cell r="K8" t="e">
            <v>#N/A</v>
          </cell>
          <cell r="L8">
            <v>31.171674657147687</v>
          </cell>
          <cell r="M8" t="e">
            <v>#N/A</v>
          </cell>
          <cell r="N8" t="e">
            <v>#N/A</v>
          </cell>
        </row>
        <row r="9">
          <cell r="B9">
            <v>31</v>
          </cell>
          <cell r="C9">
            <v>0</v>
          </cell>
          <cell r="D9">
            <v>28</v>
          </cell>
          <cell r="E9">
            <v>4</v>
          </cell>
          <cell r="F9">
            <v>0</v>
          </cell>
          <cell r="G9">
            <v>0</v>
          </cell>
          <cell r="I9">
            <v>31.217597279626908</v>
          </cell>
          <cell r="J9" t="e">
            <v>#N/A</v>
          </cell>
          <cell r="K9">
            <v>28.33898884309302</v>
          </cell>
          <cell r="L9">
            <v>4.1756523344226544</v>
          </cell>
          <cell r="M9" t="e">
            <v>#N/A</v>
          </cell>
          <cell r="N9" t="e">
            <v>#N/A</v>
          </cell>
        </row>
        <row r="10">
          <cell r="B10">
            <v>31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I10">
            <v>31.394637805286077</v>
          </cell>
          <cell r="J10" t="e">
            <v>#N/A</v>
          </cell>
          <cell r="K10">
            <v>1.0131921668213377</v>
          </cell>
          <cell r="L10" t="e">
            <v>#N/A</v>
          </cell>
          <cell r="M10" t="e">
            <v>#N/A</v>
          </cell>
          <cell r="N10" t="e">
            <v>#N/A</v>
          </cell>
        </row>
        <row r="11">
          <cell r="B11">
            <v>18</v>
          </cell>
          <cell r="C11">
            <v>0</v>
          </cell>
          <cell r="D11">
            <v>15</v>
          </cell>
          <cell r="E11">
            <v>18</v>
          </cell>
          <cell r="F11">
            <v>0</v>
          </cell>
          <cell r="G11">
            <v>0</v>
          </cell>
          <cell r="I11">
            <v>18.443353326790611</v>
          </cell>
          <cell r="J11" t="e">
            <v>#N/A</v>
          </cell>
          <cell r="K11">
            <v>15.374110277601725</v>
          </cell>
          <cell r="L11">
            <v>18.498012760949393</v>
          </cell>
          <cell r="M11" t="e">
            <v>#N/A</v>
          </cell>
          <cell r="N11" t="e">
            <v>#N/A</v>
          </cell>
        </row>
        <row r="12">
          <cell r="B12">
            <v>31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0</v>
          </cell>
          <cell r="I12">
            <v>31.096683661286413</v>
          </cell>
          <cell r="J12" t="e">
            <v>#N/A</v>
          </cell>
          <cell r="K12" t="e">
            <v>#N/A</v>
          </cell>
          <cell r="L12" t="e">
            <v>#N/A</v>
          </cell>
          <cell r="M12">
            <v>2.0305752454142802</v>
          </cell>
          <cell r="N12" t="e">
            <v>#N/A</v>
          </cell>
        </row>
        <row r="13">
          <cell r="B13">
            <v>20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>
            <v>20.375512830735921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</row>
        <row r="14">
          <cell r="B14">
            <v>30</v>
          </cell>
          <cell r="C14">
            <v>0</v>
          </cell>
          <cell r="D14">
            <v>28</v>
          </cell>
          <cell r="E14">
            <v>0</v>
          </cell>
          <cell r="F14">
            <v>0</v>
          </cell>
          <cell r="G14">
            <v>0</v>
          </cell>
          <cell r="I14">
            <v>30.195308793482923</v>
          </cell>
          <cell r="J14" t="e">
            <v>#N/A</v>
          </cell>
          <cell r="K14">
            <v>28.215953582870629</v>
          </cell>
          <cell r="L14" t="e">
            <v>#N/A</v>
          </cell>
          <cell r="M14" t="e">
            <v>#N/A</v>
          </cell>
          <cell r="N14" t="e">
            <v>#N/A</v>
          </cell>
        </row>
        <row r="15">
          <cell r="B15">
            <v>31</v>
          </cell>
          <cell r="C15">
            <v>0</v>
          </cell>
          <cell r="D15">
            <v>8</v>
          </cell>
          <cell r="E15">
            <v>16</v>
          </cell>
          <cell r="F15">
            <v>0</v>
          </cell>
          <cell r="G15">
            <v>0</v>
          </cell>
          <cell r="I15">
            <v>31.105591703766283</v>
          </cell>
          <cell r="J15" t="e">
            <v>#N/A</v>
          </cell>
          <cell r="K15">
            <v>8.122727793194187</v>
          </cell>
          <cell r="L15">
            <v>16.126082488973768</v>
          </cell>
          <cell r="M15" t="e">
            <v>#N/A</v>
          </cell>
          <cell r="N15" t="e">
            <v>#N/A</v>
          </cell>
        </row>
        <row r="16">
          <cell r="B16">
            <v>4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>
            <v>4.2538989929201385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</row>
        <row r="17">
          <cell r="B17">
            <v>31</v>
          </cell>
          <cell r="C17">
            <v>0</v>
          </cell>
          <cell r="D17">
            <v>26</v>
          </cell>
          <cell r="E17">
            <v>0</v>
          </cell>
          <cell r="F17">
            <v>2</v>
          </cell>
          <cell r="G17">
            <v>1</v>
          </cell>
          <cell r="I17">
            <v>31.282943469125495</v>
          </cell>
          <cell r="J17" t="e">
            <v>#N/A</v>
          </cell>
          <cell r="K17">
            <v>26.061183535357593</v>
          </cell>
          <cell r="L17" t="e">
            <v>#N/A</v>
          </cell>
          <cell r="M17">
            <v>2.2789289269254565</v>
          </cell>
          <cell r="N17">
            <v>1.423090544176306</v>
          </cell>
        </row>
        <row r="18">
          <cell r="B18">
            <v>31</v>
          </cell>
          <cell r="C18">
            <v>0</v>
          </cell>
          <cell r="D18">
            <v>23</v>
          </cell>
          <cell r="E18">
            <v>30</v>
          </cell>
          <cell r="F18">
            <v>0</v>
          </cell>
          <cell r="G18">
            <v>0</v>
          </cell>
          <cell r="I18">
            <v>31.062343633714136</v>
          </cell>
          <cell r="J18" t="e">
            <v>#N/A</v>
          </cell>
          <cell r="K18">
            <v>23.073738847020234</v>
          </cell>
          <cell r="L18">
            <v>30.333636877507555</v>
          </cell>
          <cell r="M18" t="e">
            <v>#N/A</v>
          </cell>
          <cell r="N18" t="e">
            <v>#N/A</v>
          </cell>
        </row>
        <row r="19">
          <cell r="B19">
            <v>31</v>
          </cell>
          <cell r="C19">
            <v>0</v>
          </cell>
          <cell r="D19">
            <v>28</v>
          </cell>
          <cell r="E19">
            <v>0</v>
          </cell>
          <cell r="F19">
            <v>0</v>
          </cell>
          <cell r="G19">
            <v>0</v>
          </cell>
          <cell r="I19">
            <v>31.366346520051501</v>
          </cell>
          <cell r="J19" t="e">
            <v>#N/A</v>
          </cell>
          <cell r="K19">
            <v>28.230455396273115</v>
          </cell>
          <cell r="L19" t="e">
            <v>#N/A</v>
          </cell>
          <cell r="M19" t="e">
            <v>#N/A</v>
          </cell>
          <cell r="N19" t="e">
            <v>#N/A</v>
          </cell>
        </row>
        <row r="20">
          <cell r="B20">
            <v>31</v>
          </cell>
          <cell r="C20">
            <v>0</v>
          </cell>
          <cell r="D20">
            <v>5</v>
          </cell>
          <cell r="E20">
            <v>31</v>
          </cell>
          <cell r="F20">
            <v>5</v>
          </cell>
          <cell r="G20">
            <v>0</v>
          </cell>
          <cell r="I20">
            <v>31.441894091948051</v>
          </cell>
          <cell r="J20" t="e">
            <v>#N/A</v>
          </cell>
          <cell r="K20">
            <v>5.3946239976748815</v>
          </cell>
          <cell r="L20">
            <v>31.176211071473698</v>
          </cell>
          <cell r="M20">
            <v>5.270832484498138</v>
          </cell>
          <cell r="N20" t="e">
            <v>#N/A</v>
          </cell>
        </row>
        <row r="21">
          <cell r="B21">
            <v>31</v>
          </cell>
          <cell r="C21">
            <v>0</v>
          </cell>
          <cell r="D21">
            <v>27</v>
          </cell>
          <cell r="E21">
            <v>0</v>
          </cell>
          <cell r="F21">
            <v>0</v>
          </cell>
          <cell r="G21">
            <v>0</v>
          </cell>
          <cell r="I21">
            <v>31.179568639697056</v>
          </cell>
          <cell r="J21" t="e">
            <v>#N/A</v>
          </cell>
          <cell r="K21">
            <v>27.208038646814511</v>
          </cell>
          <cell r="L21" t="e">
            <v>#N/A</v>
          </cell>
          <cell r="M21" t="e">
            <v>#N/A</v>
          </cell>
          <cell r="N21" t="e">
            <v>#N/A</v>
          </cell>
        </row>
        <row r="22">
          <cell r="B22">
            <v>31</v>
          </cell>
          <cell r="C22">
            <v>0</v>
          </cell>
          <cell r="D22">
            <v>31</v>
          </cell>
          <cell r="E22">
            <v>31</v>
          </cell>
          <cell r="F22">
            <v>0</v>
          </cell>
          <cell r="G22">
            <v>0</v>
          </cell>
          <cell r="I22">
            <v>31.379538812205553</v>
          </cell>
          <cell r="J22" t="e">
            <v>#N/A</v>
          </cell>
          <cell r="K22">
            <v>31.122928502755762</v>
          </cell>
          <cell r="L22">
            <v>31.067224308873893</v>
          </cell>
          <cell r="M22" t="e">
            <v>#N/A</v>
          </cell>
          <cell r="N22" t="e">
            <v>#N/A</v>
          </cell>
        </row>
        <row r="23">
          <cell r="B23">
            <v>30</v>
          </cell>
          <cell r="C23">
            <v>0</v>
          </cell>
          <cell r="D23">
            <v>26</v>
          </cell>
          <cell r="E23">
            <v>28</v>
          </cell>
          <cell r="F23">
            <v>1</v>
          </cell>
          <cell r="G23">
            <v>0</v>
          </cell>
          <cell r="I23">
            <v>30.276156990293156</v>
          </cell>
          <cell r="J23" t="e">
            <v>#N/A</v>
          </cell>
          <cell r="K23">
            <v>26.265007310783048</v>
          </cell>
          <cell r="L23">
            <v>28.321670916707454</v>
          </cell>
          <cell r="M23">
            <v>1.2648112532817637</v>
          </cell>
          <cell r="N23" t="e">
            <v>#N/A</v>
          </cell>
        </row>
        <row r="24">
          <cell r="B24">
            <v>28</v>
          </cell>
          <cell r="C24">
            <v>0</v>
          </cell>
          <cell r="D24">
            <v>18</v>
          </cell>
          <cell r="E24">
            <v>23</v>
          </cell>
          <cell r="F24">
            <v>0</v>
          </cell>
          <cell r="G24">
            <v>0</v>
          </cell>
          <cell r="I24">
            <v>28.095248415612449</v>
          </cell>
          <cell r="J24" t="e">
            <v>#N/A</v>
          </cell>
          <cell r="K24">
            <v>18.187779746863903</v>
          </cell>
          <cell r="L24">
            <v>23.316098886392474</v>
          </cell>
          <cell r="M24" t="e">
            <v>#N/A</v>
          </cell>
          <cell r="N24" t="e">
            <v>#N/A</v>
          </cell>
        </row>
        <row r="25">
          <cell r="B25">
            <v>29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>
            <v>29.252718624114685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</row>
        <row r="26">
          <cell r="B26">
            <v>26</v>
          </cell>
          <cell r="C26">
            <v>1</v>
          </cell>
          <cell r="D26">
            <v>3</v>
          </cell>
          <cell r="E26">
            <v>18</v>
          </cell>
          <cell r="F26">
            <v>0</v>
          </cell>
          <cell r="G26">
            <v>0</v>
          </cell>
          <cell r="I26">
            <v>26.107630447158154</v>
          </cell>
          <cell r="J26">
            <v>1.1277349147307096</v>
          </cell>
          <cell r="K26">
            <v>3.0869978863657908</v>
          </cell>
          <cell r="L26">
            <v>18.202917762528728</v>
          </cell>
          <cell r="M26" t="e">
            <v>#N/A</v>
          </cell>
          <cell r="N26" t="e">
            <v>#N/A</v>
          </cell>
        </row>
        <row r="27">
          <cell r="B27">
            <v>31</v>
          </cell>
          <cell r="C27">
            <v>3</v>
          </cell>
          <cell r="D27">
            <v>31</v>
          </cell>
          <cell r="E27">
            <v>31</v>
          </cell>
          <cell r="F27">
            <v>30</v>
          </cell>
          <cell r="G27">
            <v>0</v>
          </cell>
          <cell r="I27">
            <v>31.089701100701436</v>
          </cell>
          <cell r="J27">
            <v>3.2752118940928288</v>
          </cell>
          <cell r="K27">
            <v>31.158005188232096</v>
          </cell>
          <cell r="L27">
            <v>31.419384518926964</v>
          </cell>
          <cell r="M27">
            <v>30.05585340245894</v>
          </cell>
          <cell r="N27" t="e">
            <v>#N/A</v>
          </cell>
        </row>
        <row r="28">
          <cell r="B28">
            <v>26</v>
          </cell>
          <cell r="C28">
            <v>12</v>
          </cell>
          <cell r="D28">
            <v>2</v>
          </cell>
          <cell r="E28">
            <v>24</v>
          </cell>
          <cell r="F28">
            <v>0</v>
          </cell>
          <cell r="G28">
            <v>0</v>
          </cell>
          <cell r="I28">
            <v>26.05767616574154</v>
          </cell>
          <cell r="J28">
            <v>12.234275968647996</v>
          </cell>
          <cell r="K28">
            <v>2.0813667644069778</v>
          </cell>
          <cell r="L28">
            <v>24.273294712571662</v>
          </cell>
          <cell r="M28" t="e">
            <v>#N/A</v>
          </cell>
          <cell r="N28" t="e">
            <v>#N/A</v>
          </cell>
        </row>
        <row r="29">
          <cell r="B29">
            <v>31</v>
          </cell>
          <cell r="C29">
            <v>0</v>
          </cell>
          <cell r="D29">
            <v>24</v>
          </cell>
          <cell r="E29">
            <v>0</v>
          </cell>
          <cell r="F29">
            <v>0</v>
          </cell>
          <cell r="G29">
            <v>0</v>
          </cell>
          <cell r="I29">
            <v>31.06609340414084</v>
          </cell>
          <cell r="J29" t="e">
            <v>#N/A</v>
          </cell>
          <cell r="K29">
            <v>24.31526854394809</v>
          </cell>
          <cell r="L29" t="e">
            <v>#N/A</v>
          </cell>
          <cell r="M29" t="e">
            <v>#N/A</v>
          </cell>
          <cell r="N29" t="e">
            <v>#N/A</v>
          </cell>
        </row>
        <row r="30">
          <cell r="B30">
            <v>31</v>
          </cell>
          <cell r="C30">
            <v>0</v>
          </cell>
          <cell r="D30">
            <v>3</v>
          </cell>
          <cell r="E30">
            <v>0</v>
          </cell>
          <cell r="F30">
            <v>0</v>
          </cell>
          <cell r="G30">
            <v>0</v>
          </cell>
          <cell r="I30">
            <v>31.134345174930449</v>
          </cell>
          <cell r="J30" t="e">
            <v>#N/A</v>
          </cell>
          <cell r="K30">
            <v>3.3278329149042118</v>
          </cell>
          <cell r="L30" t="e">
            <v>#N/A</v>
          </cell>
          <cell r="M30" t="e">
            <v>#N/A</v>
          </cell>
          <cell r="N30" t="e">
            <v>#N/A</v>
          </cell>
        </row>
        <row r="31">
          <cell r="B31">
            <v>19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>
            <v>19.263000626630298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</row>
        <row r="32">
          <cell r="B32">
            <v>31</v>
          </cell>
          <cell r="C32">
            <v>16</v>
          </cell>
          <cell r="D32">
            <v>31</v>
          </cell>
          <cell r="E32">
            <v>0</v>
          </cell>
          <cell r="F32">
            <v>0</v>
          </cell>
          <cell r="G32">
            <v>0</v>
          </cell>
          <cell r="I32">
            <v>31.320866762739225</v>
          </cell>
          <cell r="J32">
            <v>16.079751140818246</v>
          </cell>
          <cell r="K32">
            <v>31.43979866662389</v>
          </cell>
          <cell r="L32" t="e">
            <v>#N/A</v>
          </cell>
          <cell r="M32" t="e">
            <v>#N/A</v>
          </cell>
          <cell r="N32" t="e">
            <v>#N/A</v>
          </cell>
        </row>
        <row r="33">
          <cell r="B33">
            <v>31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I33">
            <v>31.227484754792346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</row>
        <row r="34">
          <cell r="B34">
            <v>29</v>
          </cell>
          <cell r="C34">
            <v>0</v>
          </cell>
          <cell r="D34">
            <v>15</v>
          </cell>
          <cell r="E34">
            <v>18</v>
          </cell>
          <cell r="F34">
            <v>0</v>
          </cell>
          <cell r="G34">
            <v>0</v>
          </cell>
          <cell r="I34">
            <v>29.021498214214546</v>
          </cell>
          <cell r="J34" t="e">
            <v>#N/A</v>
          </cell>
          <cell r="K34">
            <v>15.262050671345152</v>
          </cell>
          <cell r="L34">
            <v>18.246016439835689</v>
          </cell>
          <cell r="M34" t="e">
            <v>#N/A</v>
          </cell>
          <cell r="N34" t="e">
            <v>#N/A</v>
          </cell>
        </row>
        <row r="35">
          <cell r="B35">
            <v>31</v>
          </cell>
          <cell r="C35">
            <v>0</v>
          </cell>
          <cell r="D35">
            <v>0</v>
          </cell>
          <cell r="E35">
            <v>31</v>
          </cell>
          <cell r="F35">
            <v>24</v>
          </cell>
          <cell r="G35">
            <v>0</v>
          </cell>
          <cell r="I35">
            <v>31.27386217006736</v>
          </cell>
          <cell r="J35" t="e">
            <v>#N/A</v>
          </cell>
          <cell r="K35" t="e">
            <v>#N/A</v>
          </cell>
          <cell r="L35">
            <v>31.318482814357143</v>
          </cell>
          <cell r="M35">
            <v>24.109292959259442</v>
          </cell>
          <cell r="N35" t="e">
            <v>#N/A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llavi Rane" refreshedDate="45444.083261111111" createdVersion="8" refreshedVersion="8" minRefreshableVersion="3" recordCount="35" xr:uid="{00000000-000A-0000-FFFF-FFFF53000000}">
  <cacheSource type="worksheet">
    <worksheetSource ref="R1:R36" sheet="TotalDailyActivitySummedUp_03_0"/>
  </cacheSource>
  <cacheFields count="1">
    <cacheField name="ActivityActivitydistanceSedentaryactivitySleepHRWeightManualFat" numFmtId="0">
      <sharedItems count="57">
        <s v="A__Sl__Wt_M_F"/>
        <s v="A_______"/>
        <s v="A__Sl_____"/>
        <s v="A__Sl__Wt_M__"/>
        <s v="A__Sl_Hr____"/>
        <s v="A__Sl_Hr_Wt_M_F"/>
        <s v="A____Wt_M__"/>
        <s v="A_Lad___Wt_M__"/>
        <s v="A_Lad______"/>
        <s v="A__Sl_Hr_Wt_M__"/>
        <s v="A_Lad__Hr____"/>
        <s v="A_Lad_Sl_Hr_Wt_M__"/>
        <s v="A_Lad_Sl_Hr____"/>
        <s v="A_Lad_Sl_____"/>
        <s v="A___Hr_Wt_M__"/>
        <s v="A___Sl__Wt_M_F" u="1"/>
        <s v="A__Sa______" u="1"/>
        <s v="A__Sa_Sl_____" u="1"/>
        <s v="A___Sl_____" u="1"/>
        <s v="A___Sl__Wt_M__" u="1"/>
        <s v="A___Sl_Hr____" u="1"/>
        <s v="A________" u="1"/>
        <s v="A___Sl_Hr_Wt_M_F" u="1"/>
        <s v="A__Sa___Wt_M__" u="1"/>
        <s v="A_Lad____Wt_M__" u="1"/>
        <s v="A__Sa_Sl_Hr____" u="1"/>
        <s v="A_Lad_Sa______" u="1"/>
        <s v="A___Sl_Hr_Wt_M__" u="1"/>
        <s v="A_Lad___Hr____" u="1"/>
        <s v="A_Lad_Sa_Sl_Hr_Wt_M__" u="1"/>
        <s v="A_Lad_Sa_Sl_Hr____" u="1"/>
        <s v="A_Lad__Sl_____" u="1"/>
        <s v="A__Sa__Hr_Wt_M__" u="1"/>
        <s v="A_Ad____Wt_M__" u="1"/>
        <s v="A_Ad_Sa______" u="1"/>
        <s v="A_Ad___Hr____" u="1"/>
        <s v="A_Ad_Sa_Sl_Hr_Wt_M__" u="1"/>
        <s v="A_Ad_Sa_Sl_Hr____" u="1"/>
        <s v="A_Ad__Sl_____" u="1"/>
        <s v="ASlWtMF" u="1"/>
        <s v="ASa" u="1"/>
        <s v="ASaSl" u="1"/>
        <s v="ASl" u="1"/>
        <s v="ASlWtM" u="1"/>
        <s v="ASlHr" u="1"/>
        <s v="A" u="1"/>
        <s v="ASlHrWtMF" u="1"/>
        <s v="ASaWtM" u="1"/>
        <s v="AAdWtM" u="1"/>
        <s v="ASaSlHr" u="1"/>
        <s v="AAdSa" u="1"/>
        <s v="ASlHrWtM" u="1"/>
        <s v="AAdHr" u="1"/>
        <s v="AAdSaSlHrWtM" u="1"/>
        <s v="AAdSaSlHr" u="1"/>
        <s v="AAdSl" u="1"/>
        <s v="ASaHrWt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</r>
  <r>
    <x v="1"/>
  </r>
  <r>
    <x v="2"/>
  </r>
  <r>
    <x v="2"/>
  </r>
  <r>
    <x v="3"/>
  </r>
  <r>
    <x v="4"/>
  </r>
  <r>
    <x v="4"/>
  </r>
  <r>
    <x v="1"/>
  </r>
  <r>
    <x v="5"/>
  </r>
  <r>
    <x v="6"/>
  </r>
  <r>
    <x v="7"/>
  </r>
  <r>
    <x v="1"/>
  </r>
  <r>
    <x v="2"/>
  </r>
  <r>
    <x v="4"/>
  </r>
  <r>
    <x v="8"/>
  </r>
  <r>
    <x v="2"/>
  </r>
  <r>
    <x v="1"/>
  </r>
  <r>
    <x v="3"/>
  </r>
  <r>
    <x v="9"/>
  </r>
  <r>
    <x v="3"/>
  </r>
  <r>
    <x v="4"/>
  </r>
  <r>
    <x v="4"/>
  </r>
  <r>
    <x v="4"/>
  </r>
  <r>
    <x v="1"/>
  </r>
  <r>
    <x v="10"/>
  </r>
  <r>
    <x v="4"/>
  </r>
  <r>
    <x v="11"/>
  </r>
  <r>
    <x v="12"/>
  </r>
  <r>
    <x v="2"/>
  </r>
  <r>
    <x v="2"/>
  </r>
  <r>
    <x v="6"/>
  </r>
  <r>
    <x v="13"/>
  </r>
  <r>
    <x v="1"/>
  </r>
  <r>
    <x v="4"/>
  </r>
  <r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1">
    <pivotField axis="axisRow" dataField="1" showAll="0">
      <items count="58">
        <item m="1" x="45"/>
        <item m="1" x="52"/>
        <item m="1" x="50"/>
        <item m="1" x="54"/>
        <item m="1" x="53"/>
        <item m="1" x="55"/>
        <item m="1" x="48"/>
        <item m="1" x="40"/>
        <item m="1" x="56"/>
        <item m="1" x="41"/>
        <item m="1" x="49"/>
        <item m="1" x="47"/>
        <item m="1" x="42"/>
        <item m="1" x="44"/>
        <item m="1" x="51"/>
        <item m="1" x="46"/>
        <item m="1" x="43"/>
        <item m="1" x="39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33"/>
        <item m="1" x="25"/>
        <item m="1" x="34"/>
        <item m="1" x="27"/>
        <item m="1" x="35"/>
        <item m="1" x="36"/>
        <item m="1" x="37"/>
        <item m="1" x="38"/>
        <item m="1" x="32"/>
        <item m="1" x="24"/>
        <item m="1" x="26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0"/>
  </rowFields>
  <rowItems count="16"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Items count="1">
    <i/>
  </colItems>
  <dataFields count="1">
    <dataField name="Count of ActivityActivitydistanceSedentaryactivitySleepHRWeightManualF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9"/>
  <sheetViews>
    <sheetView workbookViewId="0">
      <selection activeCell="A4" sqref="A4:B18"/>
    </sheetView>
  </sheetViews>
  <sheetFormatPr defaultRowHeight="14.35" x14ac:dyDescent="0.5"/>
  <cols>
    <col min="1" max="1" width="18.64453125" bestFit="1" customWidth="1"/>
    <col min="2" max="2" width="63.3515625" bestFit="1" customWidth="1"/>
  </cols>
  <sheetData>
    <row r="3" spans="1:2" x14ac:dyDescent="0.5">
      <c r="A3" s="1" t="s">
        <v>18</v>
      </c>
      <c r="B3" t="s">
        <v>20</v>
      </c>
    </row>
    <row r="4" spans="1:2" x14ac:dyDescent="0.5">
      <c r="A4" s="2" t="s">
        <v>38</v>
      </c>
      <c r="B4">
        <v>1</v>
      </c>
    </row>
    <row r="5" spans="1:2" x14ac:dyDescent="0.5">
      <c r="A5" s="2" t="s">
        <v>39</v>
      </c>
      <c r="B5">
        <v>6</v>
      </c>
    </row>
    <row r="6" spans="1:2" x14ac:dyDescent="0.5">
      <c r="A6" s="2" t="s">
        <v>40</v>
      </c>
      <c r="B6">
        <v>6</v>
      </c>
    </row>
    <row r="7" spans="1:2" x14ac:dyDescent="0.5">
      <c r="A7" s="2" t="s">
        <v>41</v>
      </c>
      <c r="B7">
        <v>3</v>
      </c>
    </row>
    <row r="8" spans="1:2" x14ac:dyDescent="0.5">
      <c r="A8" s="2" t="s">
        <v>42</v>
      </c>
      <c r="B8">
        <v>8</v>
      </c>
    </row>
    <row r="9" spans="1:2" x14ac:dyDescent="0.5">
      <c r="A9" s="2" t="s">
        <v>43</v>
      </c>
      <c r="B9">
        <v>1</v>
      </c>
    </row>
    <row r="10" spans="1:2" x14ac:dyDescent="0.5">
      <c r="A10" s="2" t="s">
        <v>44</v>
      </c>
      <c r="B10">
        <v>2</v>
      </c>
    </row>
    <row r="11" spans="1:2" x14ac:dyDescent="0.5">
      <c r="A11" s="2" t="s">
        <v>45</v>
      </c>
      <c r="B11">
        <v>1</v>
      </c>
    </row>
    <row r="12" spans="1:2" x14ac:dyDescent="0.5">
      <c r="A12" s="2" t="s">
        <v>46</v>
      </c>
      <c r="B12">
        <v>1</v>
      </c>
    </row>
    <row r="13" spans="1:2" x14ac:dyDescent="0.5">
      <c r="A13" s="2" t="s">
        <v>47</v>
      </c>
      <c r="B13">
        <v>1</v>
      </c>
    </row>
    <row r="14" spans="1:2" x14ac:dyDescent="0.5">
      <c r="A14" s="2" t="s">
        <v>48</v>
      </c>
      <c r="B14">
        <v>1</v>
      </c>
    </row>
    <row r="15" spans="1:2" x14ac:dyDescent="0.5">
      <c r="A15" s="2" t="s">
        <v>49</v>
      </c>
      <c r="B15">
        <v>1</v>
      </c>
    </row>
    <row r="16" spans="1:2" x14ac:dyDescent="0.5">
      <c r="A16" s="2" t="s">
        <v>50</v>
      </c>
      <c r="B16">
        <v>1</v>
      </c>
    </row>
    <row r="17" spans="1:2" x14ac:dyDescent="0.5">
      <c r="A17" s="2" t="s">
        <v>51</v>
      </c>
      <c r="B17">
        <v>1</v>
      </c>
    </row>
    <row r="18" spans="1:2" x14ac:dyDescent="0.5">
      <c r="A18" s="2" t="s">
        <v>52</v>
      </c>
      <c r="B18">
        <v>1</v>
      </c>
    </row>
    <row r="19" spans="1:2" x14ac:dyDescent="0.5">
      <c r="A19" s="2" t="s">
        <v>19</v>
      </c>
      <c r="B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topLeftCell="B3" zoomScale="32" zoomScaleNormal="60" workbookViewId="0">
      <selection activeCell="AH67" sqref="AH67"/>
    </sheetView>
  </sheetViews>
  <sheetFormatPr defaultRowHeight="14.35" x14ac:dyDescent="0.5"/>
  <cols>
    <col min="1" max="1" width="10.76171875" bestFit="1" customWidth="1"/>
    <col min="2" max="16" width="9" bestFit="1" customWidth="1"/>
    <col min="18" max="18" width="54.29296875" bestFit="1" customWidth="1"/>
    <col min="21" max="21" width="20.29296875" style="3" bestFit="1" customWidth="1"/>
    <col min="23" max="23" width="12" bestFit="1" customWidth="1"/>
    <col min="24" max="24" width="12.5859375" style="3" customWidth="1"/>
    <col min="25" max="25" width="11.29296875" bestFit="1" customWidth="1"/>
    <col min="26" max="26" width="9" bestFit="1" customWidth="1"/>
    <col min="28" max="28" width="28.05859375" bestFit="1" customWidth="1"/>
    <col min="29" max="29" width="11.76171875" bestFit="1" customWidth="1"/>
    <col min="32" max="32" width="37.05859375" bestFit="1" customWidth="1"/>
    <col min="36" max="36" width="19.1171875" bestFit="1" customWidth="1"/>
  </cols>
  <sheetData>
    <row r="1" spans="1:41" ht="29" thickBo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17</v>
      </c>
      <c r="T1" s="26" t="s">
        <v>22</v>
      </c>
      <c r="U1" s="24" t="s">
        <v>23</v>
      </c>
      <c r="V1" s="24" t="s">
        <v>24</v>
      </c>
      <c r="W1" s="24" t="s">
        <v>27</v>
      </c>
      <c r="X1" s="24" t="s">
        <v>55</v>
      </c>
      <c r="Y1" s="25"/>
      <c r="AA1" t="s">
        <v>36</v>
      </c>
      <c r="AE1" t="s">
        <v>37</v>
      </c>
      <c r="AI1" s="2"/>
      <c r="AN1" s="2"/>
      <c r="AO1" s="2"/>
    </row>
    <row r="2" spans="1:41" ht="57.35" x14ac:dyDescent="0.5">
      <c r="A2">
        <v>1503960366</v>
      </c>
      <c r="B2">
        <v>19</v>
      </c>
      <c r="C2">
        <v>0</v>
      </c>
      <c r="D2">
        <v>0</v>
      </c>
      <c r="E2">
        <v>25</v>
      </c>
      <c r="F2">
        <v>0</v>
      </c>
      <c r="G2">
        <v>1</v>
      </c>
      <c r="H2">
        <v>1</v>
      </c>
      <c r="I2">
        <v>1</v>
      </c>
      <c r="J2">
        <v>11640</v>
      </c>
      <c r="K2">
        <v>1796</v>
      </c>
      <c r="L2">
        <v>356</v>
      </c>
      <c r="M2">
        <v>385</v>
      </c>
      <c r="N2" t="s">
        <v>16</v>
      </c>
      <c r="O2">
        <v>53.299999237060497</v>
      </c>
      <c r="P2">
        <v>22.969999313354499</v>
      </c>
      <c r="R2" t="str" cm="1">
        <f t="array" ref="R2">CONCATENATE(_xlfn.SWITCH(B2,0,"_","A_"),_xlfn.SWITCH(C2,0,"_","Lad_"),_xlfn.SWITCH(E2,0,"_","Sl_"),_xlfn.SWITCH(F2,0,"_","Hr_"),_xlfn.SWITCH(G2,0,"_","Wt_"),_xlfn.SWITCH(H2,0,"_","M_"),_xlfn.SWITCH(I2,0,"_","F"))</f>
        <v>A__Sl__Wt_M_F</v>
      </c>
      <c r="T2" s="14" t="s">
        <v>22</v>
      </c>
      <c r="U2" s="27" t="s">
        <v>62</v>
      </c>
      <c r="V2" s="27" t="s">
        <v>63</v>
      </c>
      <c r="W2" s="5"/>
      <c r="X2" s="17">
        <f t="shared" ref="X2:X16" si="0">Y2/$Z$17</f>
        <v>0.17142857142857143</v>
      </c>
      <c r="Y2" s="6">
        <v>6</v>
      </c>
      <c r="AA2" s="20" t="s">
        <v>25</v>
      </c>
      <c r="AB2" s="20">
        <v>35</v>
      </c>
      <c r="AC2" s="20"/>
      <c r="AE2" t="s">
        <v>28</v>
      </c>
      <c r="AF2">
        <v>35</v>
      </c>
      <c r="AI2" s="2"/>
      <c r="AN2" s="2"/>
      <c r="AO2" s="2"/>
    </row>
    <row r="3" spans="1:41" x14ac:dyDescent="0.5">
      <c r="A3">
        <v>1624580081</v>
      </c>
      <c r="B3">
        <v>19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4226</v>
      </c>
      <c r="K3">
        <v>1352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R3" t="str" cm="1">
        <f t="array" ref="R3">CONCATENATE(_xlfn.SWITCH(B3,0,"_","A_"),_xlfn.SWITCH(C3,0,"_","Lad_"),_xlfn.SWITCH(E3,0,"_","Sl_"),_xlfn.SWITCH(F3,0,"_","Hr_"),_xlfn.SWITCH(G3,0,"_","Wt_"),_xlfn.SWITCH(H3,0,"_","M_"),_xlfn.SWITCH(I3,0,"_","F"))</f>
        <v>A_______</v>
      </c>
      <c r="T3" s="15"/>
      <c r="U3" s="28"/>
      <c r="V3" s="28"/>
      <c r="W3" s="7" t="s">
        <v>53</v>
      </c>
      <c r="X3" s="18">
        <f t="shared" si="0"/>
        <v>5.7142857142857141E-2</v>
      </c>
      <c r="Y3" s="8">
        <v>2</v>
      </c>
      <c r="AA3" t="s">
        <v>22</v>
      </c>
      <c r="AB3">
        <f>SUM(Y2:Y16)</f>
        <v>35</v>
      </c>
      <c r="AC3" s="21">
        <f>AB3/$AB$2</f>
        <v>1</v>
      </c>
      <c r="AE3" t="s">
        <v>29</v>
      </c>
      <c r="AF3">
        <v>35</v>
      </c>
      <c r="AG3" s="21">
        <f>AF3/$AF$2</f>
        <v>1</v>
      </c>
      <c r="AI3" s="2"/>
      <c r="AN3" s="2"/>
      <c r="AO3" s="2"/>
    </row>
    <row r="4" spans="1:41" ht="14.7" thickBot="1" x14ac:dyDescent="0.55000000000000004">
      <c r="A4">
        <v>1644430081</v>
      </c>
      <c r="B4">
        <v>10</v>
      </c>
      <c r="C4">
        <v>0</v>
      </c>
      <c r="D4">
        <v>4</v>
      </c>
      <c r="E4">
        <v>2</v>
      </c>
      <c r="F4">
        <v>0</v>
      </c>
      <c r="G4">
        <v>0</v>
      </c>
      <c r="H4">
        <v>0</v>
      </c>
      <c r="I4">
        <v>0</v>
      </c>
      <c r="J4">
        <v>9274</v>
      </c>
      <c r="K4">
        <v>2916</v>
      </c>
      <c r="L4">
        <v>716</v>
      </c>
      <c r="M4">
        <v>961</v>
      </c>
      <c r="N4" t="s">
        <v>16</v>
      </c>
      <c r="O4" t="s">
        <v>16</v>
      </c>
      <c r="P4" t="s">
        <v>16</v>
      </c>
      <c r="R4" t="str" cm="1">
        <f t="array" ref="R4">CONCATENATE(_xlfn.SWITCH(B4,0,"_","A_"),_xlfn.SWITCH(C4,0,"_","Lad_"),_xlfn.SWITCH(E4,0,"_","Sl_"),_xlfn.SWITCH(F4,0,"_","Hr_"),_xlfn.SWITCH(G4,0,"_","Wt_"),_xlfn.SWITCH(H4,0,"_","M_"),_xlfn.SWITCH(I4,0,"_","F"))</f>
        <v>A__Sl_____</v>
      </c>
      <c r="T4" s="15"/>
      <c r="U4" s="28"/>
      <c r="V4" s="29" t="s">
        <v>24</v>
      </c>
      <c r="W4" s="30" t="s">
        <v>53</v>
      </c>
      <c r="X4" s="22">
        <f t="shared" si="0"/>
        <v>2.8571428571428571E-2</v>
      </c>
      <c r="Y4" s="31">
        <v>1</v>
      </c>
      <c r="AA4" t="s">
        <v>26</v>
      </c>
      <c r="AB4">
        <f>SUM(Y9:Y16)</f>
        <v>8</v>
      </c>
      <c r="AC4" s="21">
        <f>AB4/$AB$2</f>
        <v>0.22857142857142856</v>
      </c>
      <c r="AE4" t="s">
        <v>30</v>
      </c>
      <c r="AF4">
        <v>6</v>
      </c>
      <c r="AG4" s="21">
        <f t="shared" ref="AG4:AG9" si="1">AF4/$AF$2</f>
        <v>0.17142857142857143</v>
      </c>
      <c r="AI4" s="2"/>
      <c r="AN4" s="2"/>
      <c r="AO4" s="2"/>
    </row>
    <row r="5" spans="1:41" x14ac:dyDescent="0.5">
      <c r="A5">
        <v>1844505072</v>
      </c>
      <c r="B5">
        <v>12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3640</v>
      </c>
      <c r="K5">
        <v>1615</v>
      </c>
      <c r="L5">
        <v>719</v>
      </c>
      <c r="M5">
        <v>961</v>
      </c>
      <c r="N5" t="s">
        <v>16</v>
      </c>
      <c r="O5" t="s">
        <v>16</v>
      </c>
      <c r="P5" t="s">
        <v>16</v>
      </c>
      <c r="R5" t="str" cm="1">
        <f t="array" ref="R5">CONCATENATE(_xlfn.SWITCH(B5,0,"_","A_"),_xlfn.SWITCH(C5,0,"_","Lad_"),_xlfn.SWITCH(E5,0,"_","Sl_"),_xlfn.SWITCH(F5,0,"_","Hr_"),_xlfn.SWITCH(G5,0,"_","Wt_"),_xlfn.SWITCH(H5,0,"_","M_"),_xlfn.SWITCH(I5,0,"_","F"))</f>
        <v>A__Sl_____</v>
      </c>
      <c r="T5" s="15"/>
      <c r="U5" s="11" t="s">
        <v>23</v>
      </c>
      <c r="V5" s="27" t="s">
        <v>63</v>
      </c>
      <c r="W5" s="5"/>
      <c r="X5" s="17">
        <f t="shared" si="0"/>
        <v>0.17142857142857143</v>
      </c>
      <c r="Y5" s="6">
        <v>6</v>
      </c>
      <c r="AA5" t="s">
        <v>23</v>
      </c>
      <c r="AB5">
        <f>SUM(Y5:Y10,Y14:Y16)</f>
        <v>23</v>
      </c>
      <c r="AC5" s="21">
        <f>AB5/$AB$2</f>
        <v>0.65714285714285714</v>
      </c>
      <c r="AE5" t="s">
        <v>31</v>
      </c>
      <c r="AF5">
        <v>11</v>
      </c>
      <c r="AG5" s="21">
        <f t="shared" si="1"/>
        <v>0.31428571428571428</v>
      </c>
      <c r="AI5" s="2"/>
      <c r="AN5" s="2"/>
      <c r="AO5" s="2"/>
    </row>
    <row r="6" spans="1:41" x14ac:dyDescent="0.5">
      <c r="A6">
        <v>1927972279</v>
      </c>
      <c r="B6">
        <v>12</v>
      </c>
      <c r="C6">
        <v>0</v>
      </c>
      <c r="D6">
        <v>0</v>
      </c>
      <c r="E6">
        <v>29</v>
      </c>
      <c r="F6">
        <v>0</v>
      </c>
      <c r="G6">
        <v>1</v>
      </c>
      <c r="H6">
        <v>1</v>
      </c>
      <c r="I6">
        <v>0</v>
      </c>
      <c r="J6">
        <v>2180</v>
      </c>
      <c r="K6">
        <v>2254</v>
      </c>
      <c r="L6">
        <v>378</v>
      </c>
      <c r="M6">
        <v>397</v>
      </c>
      <c r="N6" t="s">
        <v>16</v>
      </c>
      <c r="O6">
        <v>129.60000610351599</v>
      </c>
      <c r="P6">
        <v>46.169998168945298</v>
      </c>
      <c r="R6" t="str" cm="1">
        <f t="array" ref="R6">CONCATENATE(_xlfn.SWITCH(B6,0,"_","A_"),_xlfn.SWITCH(C6,0,"_","Lad_"),_xlfn.SWITCH(E6,0,"_","Sl_"),_xlfn.SWITCH(F6,0,"_","Hr_"),_xlfn.SWITCH(G6,0,"_","Wt_"),_xlfn.SWITCH(H6,0,"_","M_"),_xlfn.SWITCH(I6,0,"_","F"))</f>
        <v>A__Sl__Wt_M__</v>
      </c>
      <c r="T6" s="15"/>
      <c r="U6" s="12"/>
      <c r="V6" s="28"/>
      <c r="W6" s="7" t="s">
        <v>53</v>
      </c>
      <c r="X6" s="18">
        <f t="shared" si="0"/>
        <v>8.5714285714285715E-2</v>
      </c>
      <c r="Y6" s="8">
        <v>3</v>
      </c>
      <c r="AA6" t="s">
        <v>24</v>
      </c>
      <c r="AB6">
        <f>SUM(Y4,Y8,Y9,Y10,Y13,Y15:Y16)</f>
        <v>14</v>
      </c>
      <c r="AC6" s="21">
        <f>AB6/$AB$2</f>
        <v>0.4</v>
      </c>
      <c r="AE6" t="s">
        <v>32</v>
      </c>
      <c r="AF6">
        <v>23</v>
      </c>
      <c r="AG6" s="21">
        <f t="shared" si="1"/>
        <v>0.65714285714285714</v>
      </c>
      <c r="AI6" s="2"/>
      <c r="AN6" s="2"/>
      <c r="AO6" s="2"/>
    </row>
    <row r="7" spans="1:41" x14ac:dyDescent="0.5">
      <c r="A7">
        <v>2022484408</v>
      </c>
      <c r="B7">
        <v>12</v>
      </c>
      <c r="C7">
        <v>0</v>
      </c>
      <c r="D7">
        <v>0</v>
      </c>
      <c r="E7">
        <v>1</v>
      </c>
      <c r="F7">
        <v>12</v>
      </c>
      <c r="G7">
        <v>0</v>
      </c>
      <c r="H7">
        <v>0</v>
      </c>
      <c r="I7">
        <v>0</v>
      </c>
      <c r="J7">
        <v>12174</v>
      </c>
      <c r="K7">
        <v>2475</v>
      </c>
      <c r="L7">
        <v>135</v>
      </c>
      <c r="M7">
        <v>144</v>
      </c>
      <c r="N7">
        <v>81</v>
      </c>
      <c r="O7" t="s">
        <v>16</v>
      </c>
      <c r="P7" t="s">
        <v>16</v>
      </c>
      <c r="R7" t="str" cm="1">
        <f t="array" ref="R7">CONCATENATE(_xlfn.SWITCH(B7,0,"_","A_"),_xlfn.SWITCH(C7,0,"_","Lad_"),_xlfn.SWITCH(E7,0,"_","Sl_"),_xlfn.SWITCH(F7,0,"_","Hr_"),_xlfn.SWITCH(G7,0,"_","Wt_"),_xlfn.SWITCH(H7,0,"_","M_"),_xlfn.SWITCH(I7,0,"_","F"))</f>
        <v>A__Sl_Hr____</v>
      </c>
      <c r="T7" s="15"/>
      <c r="U7" s="12"/>
      <c r="V7" s="32"/>
      <c r="W7" s="33" t="s">
        <v>54</v>
      </c>
      <c r="X7" s="23">
        <f t="shared" si="0"/>
        <v>2.8571428571428571E-2</v>
      </c>
      <c r="Y7" s="34">
        <v>1</v>
      </c>
      <c r="AA7" t="s">
        <v>27</v>
      </c>
      <c r="AB7">
        <f>SUM(Y3:Y4,Y6:Y7,Y9:Y10,Y12,Y16)</f>
        <v>11</v>
      </c>
      <c r="AC7" s="21">
        <f>AB7/$AB$2</f>
        <v>0.31428571428571428</v>
      </c>
      <c r="AE7" t="s">
        <v>33</v>
      </c>
      <c r="AF7">
        <v>14</v>
      </c>
      <c r="AG7" s="21">
        <f t="shared" si="1"/>
        <v>0.4</v>
      </c>
      <c r="AI7" s="2"/>
      <c r="AN7" s="2"/>
      <c r="AO7" s="2"/>
    </row>
    <row r="8" spans="1:41" x14ac:dyDescent="0.5">
      <c r="A8">
        <v>2026352035</v>
      </c>
      <c r="B8">
        <v>12</v>
      </c>
      <c r="C8">
        <v>0</v>
      </c>
      <c r="D8">
        <v>0</v>
      </c>
      <c r="E8">
        <v>32</v>
      </c>
      <c r="F8">
        <v>1</v>
      </c>
      <c r="G8">
        <v>0</v>
      </c>
      <c r="H8">
        <v>0</v>
      </c>
      <c r="I8">
        <v>0</v>
      </c>
      <c r="J8">
        <v>3392</v>
      </c>
      <c r="K8">
        <v>1355</v>
      </c>
      <c r="L8">
        <v>509</v>
      </c>
      <c r="M8">
        <v>547</v>
      </c>
      <c r="N8">
        <v>65</v>
      </c>
      <c r="O8" t="s">
        <v>16</v>
      </c>
      <c r="P8" t="s">
        <v>16</v>
      </c>
      <c r="R8" t="str" cm="1">
        <f t="array" ref="R8">CONCATENATE(_xlfn.SWITCH(B8,0,"_","A_"),_xlfn.SWITCH(C8,0,"_","Lad_"),_xlfn.SWITCH(E8,0,"_","Sl_"),_xlfn.SWITCH(F8,0,"_","Hr_"),_xlfn.SWITCH(G8,0,"_","Wt_"),_xlfn.SWITCH(H8,0,"_","M_"),_xlfn.SWITCH(I8,0,"_","F"))</f>
        <v>A__Sl_Hr____</v>
      </c>
      <c r="T8" s="15"/>
      <c r="U8" s="12"/>
      <c r="V8" s="29" t="s">
        <v>24</v>
      </c>
      <c r="W8" s="30"/>
      <c r="X8" s="22">
        <f t="shared" si="0"/>
        <v>0.22857142857142856</v>
      </c>
      <c r="Y8" s="31">
        <v>8</v>
      </c>
      <c r="AE8" t="s">
        <v>34</v>
      </c>
      <c r="AF8">
        <v>11</v>
      </c>
      <c r="AG8" s="21">
        <f t="shared" si="1"/>
        <v>0.31428571428571428</v>
      </c>
      <c r="AI8" s="2"/>
      <c r="AN8" s="2"/>
      <c r="AO8" s="2"/>
    </row>
    <row r="9" spans="1:41" x14ac:dyDescent="0.5">
      <c r="A9">
        <v>2320127002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3138</v>
      </c>
      <c r="K9">
        <v>1532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R9" t="str" cm="1">
        <f t="array" ref="R9">CONCATENATE(_xlfn.SWITCH(B9,0,"_","A_"),_xlfn.SWITCH(C9,0,"_","Lad_"),_xlfn.SWITCH(E9,0,"_","Sl_"),_xlfn.SWITCH(F9,0,"_","Hr_"),_xlfn.SWITCH(G9,0,"_","Wt_"),_xlfn.SWITCH(H9,0,"_","M_"),_xlfn.SWITCH(I9,0,"_","F"))</f>
        <v>A_______</v>
      </c>
      <c r="T9" s="15"/>
      <c r="U9" s="12"/>
      <c r="V9" s="28"/>
      <c r="W9" s="7" t="s">
        <v>53</v>
      </c>
      <c r="X9" s="18">
        <f t="shared" si="0"/>
        <v>2.8571428571428571E-2</v>
      </c>
      <c r="Y9" s="8">
        <v>1</v>
      </c>
      <c r="AE9" t="s">
        <v>35</v>
      </c>
      <c r="AF9">
        <v>11</v>
      </c>
      <c r="AG9" s="21">
        <f t="shared" si="1"/>
        <v>0.31428571428571428</v>
      </c>
      <c r="AI9" s="2"/>
      <c r="AN9" s="2"/>
      <c r="AO9" s="2"/>
    </row>
    <row r="10" spans="1:41" ht="14.7" thickBot="1" x14ac:dyDescent="0.55000000000000004">
      <c r="A10">
        <v>2347167796</v>
      </c>
      <c r="B10">
        <v>15</v>
      </c>
      <c r="C10">
        <v>0</v>
      </c>
      <c r="D10">
        <v>0</v>
      </c>
      <c r="E10">
        <v>25</v>
      </c>
      <c r="F10">
        <v>14</v>
      </c>
      <c r="G10">
        <v>1</v>
      </c>
      <c r="H10">
        <v>1</v>
      </c>
      <c r="I10">
        <v>1</v>
      </c>
      <c r="J10">
        <v>9800</v>
      </c>
      <c r="K10">
        <v>2021</v>
      </c>
      <c r="L10">
        <v>489</v>
      </c>
      <c r="M10">
        <v>539</v>
      </c>
      <c r="N10">
        <v>75</v>
      </c>
      <c r="O10">
        <v>63.400001525878899</v>
      </c>
      <c r="P10">
        <v>24.7700004577637</v>
      </c>
      <c r="R10" t="str" cm="1">
        <f t="array" ref="R10">CONCATENATE(_xlfn.SWITCH(B10,0,"_","A_"),_xlfn.SWITCH(C10,0,"_","Lad_"),_xlfn.SWITCH(E10,0,"_","Sl_"),_xlfn.SWITCH(F10,0,"_","Hr_"),_xlfn.SWITCH(G10,0,"_","Wt_"),_xlfn.SWITCH(H10,0,"_","M_"),_xlfn.SWITCH(I10,0,"_","F"))</f>
        <v>A__Sl_Hr_Wt_M_F</v>
      </c>
      <c r="T10" s="15"/>
      <c r="U10" s="13"/>
      <c r="V10" s="35"/>
      <c r="W10" s="9" t="s">
        <v>54</v>
      </c>
      <c r="X10" s="19">
        <f t="shared" si="0"/>
        <v>2.8571428571428571E-2</v>
      </c>
      <c r="Y10" s="10">
        <v>1</v>
      </c>
      <c r="AI10" s="2"/>
      <c r="AN10" s="2"/>
      <c r="AO10" s="2"/>
    </row>
    <row r="11" spans="1:41" ht="57.35" x14ac:dyDescent="0.5">
      <c r="A11">
        <v>2873212765</v>
      </c>
      <c r="B11">
        <v>12</v>
      </c>
      <c r="C11">
        <v>0</v>
      </c>
      <c r="D11">
        <v>2</v>
      </c>
      <c r="E11">
        <v>0</v>
      </c>
      <c r="F11">
        <v>0</v>
      </c>
      <c r="G11">
        <v>2</v>
      </c>
      <c r="H11">
        <v>2</v>
      </c>
      <c r="I11">
        <v>0</v>
      </c>
      <c r="J11">
        <v>6636</v>
      </c>
      <c r="K11">
        <v>1695</v>
      </c>
      <c r="L11" t="s">
        <v>16</v>
      </c>
      <c r="M11" t="s">
        <v>16</v>
      </c>
      <c r="N11" t="s">
        <v>16</v>
      </c>
      <c r="O11">
        <v>56.950000762939503</v>
      </c>
      <c r="P11">
        <v>21.550000190734899</v>
      </c>
      <c r="R11" t="str" cm="1">
        <f t="array" ref="R11">CONCATENATE(_xlfn.SWITCH(B11,0,"_","A_"),_xlfn.SWITCH(C11,0,"_","Lad_"),_xlfn.SWITCH(E11,0,"_","Sl_"),_xlfn.SWITCH(F11,0,"_","Hr_"),_xlfn.SWITCH(G11,0,"_","Wt_"),_xlfn.SWITCH(H11,0,"_","M_"),_xlfn.SWITCH(I11,0,"_","F"))</f>
        <v>A____Wt_M__</v>
      </c>
      <c r="T11" s="36" t="s">
        <v>61</v>
      </c>
      <c r="U11" s="27" t="s">
        <v>62</v>
      </c>
      <c r="V11" s="27" t="s">
        <v>63</v>
      </c>
      <c r="W11" s="5"/>
      <c r="X11" s="17">
        <f t="shared" si="0"/>
        <v>2.8571428571428571E-2</v>
      </c>
      <c r="Y11" s="6">
        <v>1</v>
      </c>
      <c r="AI11" s="2"/>
      <c r="AN11" s="2"/>
      <c r="AO11" s="2"/>
    </row>
    <row r="12" spans="1:41" x14ac:dyDescent="0.5">
      <c r="A12">
        <v>2891001357</v>
      </c>
      <c r="B12">
        <v>8</v>
      </c>
      <c r="C12">
        <v>3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773</v>
      </c>
      <c r="K12">
        <v>2273</v>
      </c>
      <c r="L12" t="s">
        <v>16</v>
      </c>
      <c r="M12" t="s">
        <v>16</v>
      </c>
      <c r="N12" t="s">
        <v>16</v>
      </c>
      <c r="O12">
        <v>88.400001525878906</v>
      </c>
      <c r="P12">
        <v>25.030000686645501</v>
      </c>
      <c r="R12" t="str" cm="1">
        <f t="array" ref="R12">CONCATENATE(_xlfn.SWITCH(B12,0,"_","A_"),_xlfn.SWITCH(C12,0,"_","Lad_"),_xlfn.SWITCH(E12,0,"_","Sl_"),_xlfn.SWITCH(F12,0,"_","Hr_"),_xlfn.SWITCH(G12,0,"_","Wt_"),_xlfn.SWITCH(H12,0,"_","M_"),_xlfn.SWITCH(I12,0,"_","F"))</f>
        <v>A_Lad___Wt_M__</v>
      </c>
      <c r="T12" s="15"/>
      <c r="U12" s="28"/>
      <c r="V12" s="28"/>
      <c r="W12" s="7" t="s">
        <v>53</v>
      </c>
      <c r="X12" s="18">
        <f t="shared" si="0"/>
        <v>2.8571428571428571E-2</v>
      </c>
      <c r="Y12" s="8">
        <v>1</v>
      </c>
      <c r="AI12" s="2"/>
      <c r="AN12" s="2"/>
      <c r="AO12" s="2"/>
    </row>
    <row r="13" spans="1:41" ht="14.7" thickBot="1" x14ac:dyDescent="0.55000000000000004">
      <c r="A13">
        <v>3372868164</v>
      </c>
      <c r="B13">
        <v>10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6127</v>
      </c>
      <c r="K13">
        <v>1860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R13" t="str" cm="1">
        <f t="array" ref="R13">CONCATENATE(_xlfn.SWITCH(B13,0,"_","A_"),_xlfn.SWITCH(C13,0,"_","Lad_"),_xlfn.SWITCH(E13,0,"_","Sl_"),_xlfn.SWITCH(F13,0,"_","Hr_"),_xlfn.SWITCH(G13,0,"_","Wt_"),_xlfn.SWITCH(H13,0,"_","M_"),_xlfn.SWITCH(I13,0,"_","F"))</f>
        <v>A_______</v>
      </c>
      <c r="T13" s="15"/>
      <c r="U13" s="28"/>
      <c r="V13" s="29" t="s">
        <v>24</v>
      </c>
      <c r="W13" s="30"/>
      <c r="X13" s="22">
        <f t="shared" si="0"/>
        <v>2.8571428571428571E-2</v>
      </c>
      <c r="Y13" s="31">
        <v>1</v>
      </c>
      <c r="AI13" s="2"/>
      <c r="AN13" s="2"/>
      <c r="AO13" s="2"/>
    </row>
    <row r="14" spans="1:41" x14ac:dyDescent="0.5">
      <c r="A14">
        <v>3977333714</v>
      </c>
      <c r="B14">
        <v>12</v>
      </c>
      <c r="C14">
        <v>0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8663</v>
      </c>
      <c r="K14">
        <v>1398</v>
      </c>
      <c r="L14">
        <v>293</v>
      </c>
      <c r="M14">
        <v>441</v>
      </c>
      <c r="N14" t="s">
        <v>16</v>
      </c>
      <c r="O14" t="s">
        <v>16</v>
      </c>
      <c r="P14" t="s">
        <v>16</v>
      </c>
      <c r="R14" t="str" cm="1">
        <f t="array" ref="R14">CONCATENATE(_xlfn.SWITCH(B14,0,"_","A_"),_xlfn.SWITCH(C14,0,"_","Lad_"),_xlfn.SWITCH(E14,0,"_","Sl_"),_xlfn.SWITCH(F14,0,"_","Hr_"),_xlfn.SWITCH(G14,0,"_","Wt_"),_xlfn.SWITCH(H14,0,"_","M_"),_xlfn.SWITCH(I14,0,"_","F"))</f>
        <v>A__Sl_____</v>
      </c>
      <c r="T14" s="15"/>
      <c r="U14" s="11" t="s">
        <v>23</v>
      </c>
      <c r="V14" s="27" t="s">
        <v>63</v>
      </c>
      <c r="W14" s="5"/>
      <c r="X14" s="17">
        <f t="shared" si="0"/>
        <v>2.8571428571428571E-2</v>
      </c>
      <c r="Y14" s="6">
        <v>1</v>
      </c>
      <c r="AI14" s="2"/>
      <c r="AN14" s="2"/>
      <c r="AO14" s="2"/>
    </row>
    <row r="15" spans="1:41" x14ac:dyDescent="0.5">
      <c r="A15">
        <v>4020332650</v>
      </c>
      <c r="B15">
        <v>32</v>
      </c>
      <c r="C15">
        <v>0</v>
      </c>
      <c r="D15">
        <v>6</v>
      </c>
      <c r="E15">
        <v>15</v>
      </c>
      <c r="F15">
        <v>12</v>
      </c>
      <c r="G15">
        <v>0</v>
      </c>
      <c r="H15">
        <v>0</v>
      </c>
      <c r="I15">
        <v>0</v>
      </c>
      <c r="J15">
        <v>5776</v>
      </c>
      <c r="K15">
        <v>3075</v>
      </c>
      <c r="L15">
        <v>364</v>
      </c>
      <c r="M15">
        <v>383</v>
      </c>
      <c r="N15">
        <v>81</v>
      </c>
      <c r="O15" t="s">
        <v>16</v>
      </c>
      <c r="P15" t="s">
        <v>16</v>
      </c>
      <c r="R15" t="str" cm="1">
        <f t="array" ref="R15">CONCATENATE(_xlfn.SWITCH(B15,0,"_","A_"),_xlfn.SWITCH(C15,0,"_","Lad_"),_xlfn.SWITCH(E15,0,"_","Sl_"),_xlfn.SWITCH(F15,0,"_","Hr_"),_xlfn.SWITCH(G15,0,"_","Wt_"),_xlfn.SWITCH(H15,0,"_","M_"),_xlfn.SWITCH(I15,0,"_","F"))</f>
        <v>A__Sl_Hr____</v>
      </c>
      <c r="T15" s="15"/>
      <c r="U15" s="12"/>
      <c r="V15" s="29" t="s">
        <v>24</v>
      </c>
      <c r="W15" s="30"/>
      <c r="X15" s="22">
        <f t="shared" si="0"/>
        <v>2.8571428571428571E-2</v>
      </c>
      <c r="Y15" s="31">
        <v>1</v>
      </c>
      <c r="AI15" s="2"/>
      <c r="AN15" s="2"/>
      <c r="AO15" s="2"/>
    </row>
    <row r="16" spans="1:41" ht="14.7" thickBot="1" x14ac:dyDescent="0.55000000000000004">
      <c r="A16">
        <v>4057192912</v>
      </c>
      <c r="B16">
        <v>32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1887</v>
      </c>
      <c r="K16">
        <v>1903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R16" t="str" cm="1">
        <f t="array" ref="R16">CONCATENATE(_xlfn.SWITCH(B16,0,"_","A_"),_xlfn.SWITCH(C16,0,"_","Lad_"),_xlfn.SWITCH(E16,0,"_","Sl_"),_xlfn.SWITCH(F16,0,"_","Hr_"),_xlfn.SWITCH(G16,0,"_","Wt_"),_xlfn.SWITCH(H16,0,"_","M_"),_xlfn.SWITCH(I16,0,"_","F"))</f>
        <v>A_Lad______</v>
      </c>
      <c r="T16" s="16"/>
      <c r="U16" s="13"/>
      <c r="V16" s="35"/>
      <c r="W16" s="9" t="s">
        <v>53</v>
      </c>
      <c r="X16" s="19">
        <f t="shared" si="0"/>
        <v>2.8571428571428571E-2</v>
      </c>
      <c r="Y16" s="10">
        <v>1</v>
      </c>
    </row>
    <row r="17" spans="1:26" x14ac:dyDescent="0.5">
      <c r="A17">
        <v>4319703577</v>
      </c>
      <c r="B17">
        <v>12</v>
      </c>
      <c r="C17">
        <v>0</v>
      </c>
      <c r="D17">
        <v>0</v>
      </c>
      <c r="E17">
        <v>23</v>
      </c>
      <c r="F17">
        <v>0</v>
      </c>
      <c r="G17">
        <v>0</v>
      </c>
      <c r="H17">
        <v>0</v>
      </c>
      <c r="I17">
        <v>0</v>
      </c>
      <c r="J17">
        <v>7820</v>
      </c>
      <c r="K17">
        <v>1994</v>
      </c>
      <c r="L17">
        <v>532</v>
      </c>
      <c r="M17">
        <v>563</v>
      </c>
      <c r="N17" t="s">
        <v>16</v>
      </c>
      <c r="O17" t="s">
        <v>16</v>
      </c>
      <c r="P17" t="s">
        <v>16</v>
      </c>
      <c r="R17" t="str" cm="1">
        <f t="array" ref="R17">CONCATENATE(_xlfn.SWITCH(B17,0,"_","A_"),_xlfn.SWITCH(C17,0,"_","Lad_"),_xlfn.SWITCH(E17,0,"_","Sl_"),_xlfn.SWITCH(F17,0,"_","Hr_"),_xlfn.SWITCH(G17,0,"_","Wt_"),_xlfn.SWITCH(H17,0,"_","M_"),_xlfn.SWITCH(I17,0,"_","F"))</f>
        <v>A__Sl_____</v>
      </c>
      <c r="Z17">
        <f>SUM(Y2:Y16)</f>
        <v>35</v>
      </c>
    </row>
    <row r="18" spans="1:26" x14ac:dyDescent="0.5">
      <c r="A18">
        <v>4388161847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1805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R18" t="str" cm="1">
        <f t="array" ref="R18">CONCATENATE(_xlfn.SWITCH(B18,0,"_","A_"),_xlfn.SWITCH(C18,0,"_","Lad_"),_xlfn.SWITCH(E18,0,"_","Sl_"),_xlfn.SWITCH(F18,0,"_","Hr_"),_xlfn.SWITCH(G18,0,"_","Wt_"),_xlfn.SWITCH(H18,0,"_","M_"),_xlfn.SWITCH(I18,0,"_","F"))</f>
        <v>A_______</v>
      </c>
    </row>
    <row r="19" spans="1:26" x14ac:dyDescent="0.5">
      <c r="A19">
        <v>4445114986</v>
      </c>
      <c r="B19">
        <v>15</v>
      </c>
      <c r="C19">
        <v>0</v>
      </c>
      <c r="D19">
        <v>0</v>
      </c>
      <c r="E19">
        <v>26</v>
      </c>
      <c r="F19">
        <v>0</v>
      </c>
      <c r="G19">
        <v>1</v>
      </c>
      <c r="H19">
        <v>1</v>
      </c>
      <c r="I19">
        <v>0</v>
      </c>
      <c r="J19">
        <v>4293</v>
      </c>
      <c r="K19">
        <v>2107</v>
      </c>
      <c r="L19">
        <v>344</v>
      </c>
      <c r="M19">
        <v>368</v>
      </c>
      <c r="N19" t="s">
        <v>16</v>
      </c>
      <c r="O19">
        <v>92.400001525878906</v>
      </c>
      <c r="P19">
        <v>35.009998321533203</v>
      </c>
      <c r="R19" t="str" cm="1">
        <f t="array" ref="R19">CONCATENATE(_xlfn.SWITCH(B19,0,"_","A_"),_xlfn.SWITCH(C19,0,"_","Lad_"),_xlfn.SWITCH(E19,0,"_","Sl_"),_xlfn.SWITCH(F19,0,"_","Hr_"),_xlfn.SWITCH(G19,0,"_","Wt_"),_xlfn.SWITCH(H19,0,"_","M_"),_xlfn.SWITCH(I19,0,"_","F"))</f>
        <v>A__Sl__Wt_M__</v>
      </c>
    </row>
    <row r="20" spans="1:26" x14ac:dyDescent="0.5">
      <c r="A20">
        <v>4558609924</v>
      </c>
      <c r="B20">
        <v>12</v>
      </c>
      <c r="C20">
        <v>0</v>
      </c>
      <c r="D20">
        <v>0</v>
      </c>
      <c r="E20">
        <v>2</v>
      </c>
      <c r="F20">
        <v>12</v>
      </c>
      <c r="G20">
        <v>1</v>
      </c>
      <c r="H20">
        <v>1</v>
      </c>
      <c r="I20">
        <v>0</v>
      </c>
      <c r="J20">
        <v>5785</v>
      </c>
      <c r="K20">
        <v>1830</v>
      </c>
      <c r="L20">
        <v>323</v>
      </c>
      <c r="M20">
        <v>328</v>
      </c>
      <c r="N20">
        <v>78</v>
      </c>
      <c r="O20">
        <v>69.400001525878906</v>
      </c>
      <c r="P20">
        <v>27.139999389648398</v>
      </c>
      <c r="R20" t="str" cm="1">
        <f t="array" ref="R20">CONCATENATE(_xlfn.SWITCH(B20,0,"_","A_"),_xlfn.SWITCH(C20,0,"_","Lad_"),_xlfn.SWITCH(E20,0,"_","Sl_"),_xlfn.SWITCH(F20,0,"_","Hr_"),_xlfn.SWITCH(G20,0,"_","Wt_"),_xlfn.SWITCH(H20,0,"_","M_"),_xlfn.SWITCH(I20,0,"_","F"))</f>
        <v>A__Sl_Hr_Wt_M__</v>
      </c>
    </row>
    <row r="21" spans="1:26" x14ac:dyDescent="0.5">
      <c r="A21">
        <v>4702921684</v>
      </c>
      <c r="B21">
        <v>15</v>
      </c>
      <c r="C21">
        <v>0</v>
      </c>
      <c r="D21">
        <v>0</v>
      </c>
      <c r="E21">
        <v>28</v>
      </c>
      <c r="F21">
        <v>0</v>
      </c>
      <c r="G21">
        <v>1</v>
      </c>
      <c r="H21">
        <v>1</v>
      </c>
      <c r="I21">
        <v>0</v>
      </c>
      <c r="J21">
        <v>7943</v>
      </c>
      <c r="K21">
        <v>2821</v>
      </c>
      <c r="L21">
        <v>442</v>
      </c>
      <c r="M21">
        <v>469</v>
      </c>
      <c r="N21" t="s">
        <v>16</v>
      </c>
      <c r="O21">
        <v>99.699996948242202</v>
      </c>
      <c r="P21">
        <v>26.110000610351602</v>
      </c>
      <c r="R21" t="str" cm="1">
        <f t="array" ref="R21">CONCATENATE(_xlfn.SWITCH(B21,0,"_","A_"),_xlfn.SWITCH(C21,0,"_","Lad_"),_xlfn.SWITCH(E21,0,"_","Sl_"),_xlfn.SWITCH(F21,0,"_","Hr_"),_xlfn.SWITCH(G21,0,"_","Wt_"),_xlfn.SWITCH(H21,0,"_","M_"),_xlfn.SWITCH(I21,0,"_","F"))</f>
        <v>A__Sl__Wt_M__</v>
      </c>
    </row>
    <row r="22" spans="1:26" x14ac:dyDescent="0.5">
      <c r="A22">
        <v>5553957443</v>
      </c>
      <c r="B22">
        <v>12</v>
      </c>
      <c r="C22">
        <v>0</v>
      </c>
      <c r="D22">
        <v>0</v>
      </c>
      <c r="E22">
        <v>25</v>
      </c>
      <c r="F22">
        <v>12</v>
      </c>
      <c r="G22">
        <v>0</v>
      </c>
      <c r="H22">
        <v>0</v>
      </c>
      <c r="I22">
        <v>0</v>
      </c>
      <c r="J22">
        <v>8354</v>
      </c>
      <c r="K22">
        <v>1802</v>
      </c>
      <c r="L22">
        <v>525</v>
      </c>
      <c r="M22">
        <v>584</v>
      </c>
      <c r="N22">
        <v>68</v>
      </c>
      <c r="O22" t="s">
        <v>16</v>
      </c>
      <c r="P22" t="s">
        <v>16</v>
      </c>
      <c r="R22" t="str" cm="1">
        <f t="array" ref="R22">CONCATENATE(_xlfn.SWITCH(B22,0,"_","A_"),_xlfn.SWITCH(C22,0,"_","Lad_"),_xlfn.SWITCH(E22,0,"_","Sl_"),_xlfn.SWITCH(F22,0,"_","Hr_"),_xlfn.SWITCH(G22,0,"_","Wt_"),_xlfn.SWITCH(H22,0,"_","M_"),_xlfn.SWITCH(I22,0,"_","F"))</f>
        <v>A__Sl_Hr____</v>
      </c>
    </row>
    <row r="23" spans="1:26" x14ac:dyDescent="0.5">
      <c r="A23">
        <v>5577150313</v>
      </c>
      <c r="B23">
        <v>11</v>
      </c>
      <c r="C23">
        <v>0</v>
      </c>
      <c r="D23">
        <v>0</v>
      </c>
      <c r="E23">
        <v>30</v>
      </c>
      <c r="F23">
        <v>11</v>
      </c>
      <c r="G23">
        <v>0</v>
      </c>
      <c r="H23">
        <v>0</v>
      </c>
      <c r="I23">
        <v>0</v>
      </c>
      <c r="J23">
        <v>8608</v>
      </c>
      <c r="K23">
        <v>3300</v>
      </c>
      <c r="L23">
        <v>437</v>
      </c>
      <c r="M23">
        <v>462</v>
      </c>
      <c r="N23">
        <v>63</v>
      </c>
      <c r="O23" t="s">
        <v>16</v>
      </c>
      <c r="P23" t="s">
        <v>16</v>
      </c>
      <c r="R23" t="str" cm="1">
        <f t="array" ref="R23">CONCATENATE(_xlfn.SWITCH(B23,0,"_","A_"),_xlfn.SWITCH(C23,0,"_","Lad_"),_xlfn.SWITCH(E23,0,"_","Sl_"),_xlfn.SWITCH(F23,0,"_","Hr_"),_xlfn.SWITCH(G23,0,"_","Wt_"),_xlfn.SWITCH(H23,0,"_","M_"),_xlfn.SWITCH(I23,0,"_","F"))</f>
        <v>A__Sl_Hr____</v>
      </c>
    </row>
    <row r="24" spans="1:26" x14ac:dyDescent="0.5">
      <c r="A24">
        <v>6117666160</v>
      </c>
      <c r="B24">
        <v>10</v>
      </c>
      <c r="C24">
        <v>0</v>
      </c>
      <c r="D24">
        <v>0</v>
      </c>
      <c r="E24">
        <v>23</v>
      </c>
      <c r="F24">
        <v>8</v>
      </c>
      <c r="G24">
        <v>0</v>
      </c>
      <c r="H24">
        <v>0</v>
      </c>
      <c r="I24">
        <v>0</v>
      </c>
      <c r="J24">
        <v>8248</v>
      </c>
      <c r="K24">
        <v>2099</v>
      </c>
      <c r="L24">
        <v>531</v>
      </c>
      <c r="M24">
        <v>561</v>
      </c>
      <c r="N24">
        <v>83</v>
      </c>
      <c r="O24" t="s">
        <v>16</v>
      </c>
      <c r="P24" t="s">
        <v>16</v>
      </c>
      <c r="R24" t="str" cm="1">
        <f t="array" ref="R24">CONCATENATE(_xlfn.SWITCH(B24,0,"_","A_"),_xlfn.SWITCH(C24,0,"_","Lad_"),_xlfn.SWITCH(E24,0,"_","Sl_"),_xlfn.SWITCH(F24,0,"_","Hr_"),_xlfn.SWITCH(G24,0,"_","Wt_"),_xlfn.SWITCH(H24,0,"_","M_"),_xlfn.SWITCH(I24,0,"_","F"))</f>
        <v>A__Sl_Hr____</v>
      </c>
    </row>
    <row r="25" spans="1:26" x14ac:dyDescent="0.5">
      <c r="A25">
        <v>6290855005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1618</v>
      </c>
      <c r="K25">
        <v>2165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R25" t="str" cm="1">
        <f t="array" ref="R25">CONCATENATE(_xlfn.SWITCH(B25,0,"_","A_"),_xlfn.SWITCH(C25,0,"_","Lad_"),_xlfn.SWITCH(E25,0,"_","Sl_"),_xlfn.SWITCH(F25,0,"_","Hr_"),_xlfn.SWITCH(G25,0,"_","Wt_"),_xlfn.SWITCH(H25,0,"_","M_"),_xlfn.SWITCH(I25,0,"_","F"))</f>
        <v>A_______</v>
      </c>
    </row>
    <row r="26" spans="1:26" x14ac:dyDescent="0.5">
      <c r="A26">
        <v>6391747486</v>
      </c>
      <c r="B26">
        <v>9</v>
      </c>
      <c r="C26">
        <v>2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1336</v>
      </c>
      <c r="K26">
        <v>1763</v>
      </c>
      <c r="L26" t="s">
        <v>16</v>
      </c>
      <c r="M26" t="s">
        <v>16</v>
      </c>
      <c r="N26">
        <v>77</v>
      </c>
      <c r="O26" t="s">
        <v>16</v>
      </c>
      <c r="P26" t="s">
        <v>16</v>
      </c>
      <c r="R26" t="str" cm="1">
        <f t="array" ref="R26">CONCATENATE(_xlfn.SWITCH(B26,0,"_","A_"),_xlfn.SWITCH(C26,0,"_","Lad_"),_xlfn.SWITCH(E26,0,"_","Sl_"),_xlfn.SWITCH(F26,0,"_","Hr_"),_xlfn.SWITCH(G26,0,"_","Wt_"),_xlfn.SWITCH(H26,0,"_","M_"),_xlfn.SWITCH(I26,0,"_","F"))</f>
        <v>A_Lad__Hr____</v>
      </c>
    </row>
    <row r="27" spans="1:26" x14ac:dyDescent="0.5">
      <c r="A27">
        <v>6775888955</v>
      </c>
      <c r="B27">
        <v>9</v>
      </c>
      <c r="C27">
        <v>0</v>
      </c>
      <c r="D27">
        <v>0</v>
      </c>
      <c r="E27">
        <v>13</v>
      </c>
      <c r="F27">
        <v>8</v>
      </c>
      <c r="G27">
        <v>0</v>
      </c>
      <c r="H27">
        <v>0</v>
      </c>
      <c r="I27">
        <v>0</v>
      </c>
      <c r="J27">
        <v>5559</v>
      </c>
      <c r="K27">
        <v>2724</v>
      </c>
      <c r="L27">
        <v>376</v>
      </c>
      <c r="M27">
        <v>407</v>
      </c>
      <c r="N27">
        <v>94</v>
      </c>
      <c r="O27" t="s">
        <v>16</v>
      </c>
      <c r="P27" t="s">
        <v>16</v>
      </c>
      <c r="R27" t="str" cm="1">
        <f t="array" ref="R27">CONCATENATE(_xlfn.SWITCH(B27,0,"_","A_"),_xlfn.SWITCH(C27,0,"_","Lad_"),_xlfn.SWITCH(E27,0,"_","Sl_"),_xlfn.SWITCH(F27,0,"_","Hr_"),_xlfn.SWITCH(G27,0,"_","Wt_"),_xlfn.SWITCH(H27,0,"_","M_"),_xlfn.SWITCH(I27,0,"_","F"))</f>
        <v>A__Sl_Hr____</v>
      </c>
    </row>
    <row r="28" spans="1:26" x14ac:dyDescent="0.5">
      <c r="A28">
        <v>6962181067</v>
      </c>
      <c r="B28">
        <v>14</v>
      </c>
      <c r="C28">
        <v>4</v>
      </c>
      <c r="D28">
        <v>1</v>
      </c>
      <c r="E28">
        <v>24</v>
      </c>
      <c r="F28">
        <v>14</v>
      </c>
      <c r="G28">
        <v>14</v>
      </c>
      <c r="H28">
        <v>14</v>
      </c>
      <c r="I28">
        <v>0</v>
      </c>
      <c r="J28">
        <v>12639</v>
      </c>
      <c r="K28">
        <v>2089</v>
      </c>
      <c r="L28">
        <v>595</v>
      </c>
      <c r="M28">
        <v>620</v>
      </c>
      <c r="N28">
        <v>80</v>
      </c>
      <c r="O28">
        <v>61.864286150251097</v>
      </c>
      <c r="P28">
        <v>24.1550002779279</v>
      </c>
      <c r="R28" t="str" cm="1">
        <f t="array" ref="R28">CONCATENATE(_xlfn.SWITCH(B28,0,"_","A_"),_xlfn.SWITCH(C28,0,"_","Lad_"),_xlfn.SWITCH(E28,0,"_","Sl_"),_xlfn.SWITCH(F28,0,"_","Hr_"),_xlfn.SWITCH(G28,0,"_","Wt_"),_xlfn.SWITCH(H28,0,"_","M_"),_xlfn.SWITCH(I28,0,"_","F"))</f>
        <v>A_Lad_Sl_Hr_Wt_M__</v>
      </c>
    </row>
    <row r="29" spans="1:26" x14ac:dyDescent="0.5">
      <c r="A29">
        <v>7007744171</v>
      </c>
      <c r="B29">
        <v>12</v>
      </c>
      <c r="C29">
        <v>7</v>
      </c>
      <c r="D29">
        <v>1</v>
      </c>
      <c r="E29">
        <v>8</v>
      </c>
      <c r="F29">
        <v>12</v>
      </c>
      <c r="G29">
        <v>0</v>
      </c>
      <c r="H29">
        <v>0</v>
      </c>
      <c r="I29">
        <v>0</v>
      </c>
      <c r="J29">
        <v>12260</v>
      </c>
      <c r="K29">
        <v>2627</v>
      </c>
      <c r="L29">
        <v>65</v>
      </c>
      <c r="M29">
        <v>70</v>
      </c>
      <c r="N29">
        <v>90</v>
      </c>
      <c r="O29" t="s">
        <v>16</v>
      </c>
      <c r="P29" t="s">
        <v>16</v>
      </c>
      <c r="R29" t="str" cm="1">
        <f t="array" ref="R29">CONCATENATE(_xlfn.SWITCH(B29,0,"_","A_"),_xlfn.SWITCH(C29,0,"_","Lad_"),_xlfn.SWITCH(E29,0,"_","Sl_"),_xlfn.SWITCH(F29,0,"_","Hr_"),_xlfn.SWITCH(G29,0,"_","Wt_"),_xlfn.SWITCH(H29,0,"_","M_"),_xlfn.SWITCH(I29,0,"_","F"))</f>
        <v>A_Lad_Sl_Hr____</v>
      </c>
    </row>
    <row r="30" spans="1:26" x14ac:dyDescent="0.5">
      <c r="A30">
        <v>7086361926</v>
      </c>
      <c r="B30">
        <v>12</v>
      </c>
      <c r="C30">
        <v>0</v>
      </c>
      <c r="D30">
        <v>2</v>
      </c>
      <c r="E30">
        <v>21</v>
      </c>
      <c r="F30">
        <v>0</v>
      </c>
      <c r="G30">
        <v>0</v>
      </c>
      <c r="H30">
        <v>0</v>
      </c>
      <c r="I30">
        <v>0</v>
      </c>
      <c r="J30">
        <v>6103</v>
      </c>
      <c r="K30">
        <v>2177</v>
      </c>
      <c r="L30">
        <v>477</v>
      </c>
      <c r="M30">
        <v>495</v>
      </c>
      <c r="N30" t="s">
        <v>16</v>
      </c>
      <c r="O30" t="s">
        <v>16</v>
      </c>
      <c r="P30" t="s">
        <v>16</v>
      </c>
      <c r="R30" t="str" cm="1">
        <f t="array" ref="R30">CONCATENATE(_xlfn.SWITCH(B30,0,"_","A_"),_xlfn.SWITCH(C30,0,"_","Lad_"),_xlfn.SWITCH(E30,0,"_","Sl_"),_xlfn.SWITCH(F30,0,"_","Hr_"),_xlfn.SWITCH(G30,0,"_","Wt_"),_xlfn.SWITCH(H30,0,"_","M_"),_xlfn.SWITCH(I30,0,"_","F"))</f>
        <v>A__Sl_____</v>
      </c>
    </row>
    <row r="31" spans="1:26" x14ac:dyDescent="0.5">
      <c r="A31">
        <v>8053475328</v>
      </c>
      <c r="B31">
        <v>11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14844</v>
      </c>
      <c r="K31">
        <v>2893</v>
      </c>
      <c r="L31">
        <v>498</v>
      </c>
      <c r="M31">
        <v>501</v>
      </c>
      <c r="N31" t="s">
        <v>16</v>
      </c>
      <c r="O31" t="s">
        <v>16</v>
      </c>
      <c r="P31" t="s">
        <v>16</v>
      </c>
      <c r="R31" t="str" cm="1">
        <f t="array" ref="R31">CONCATENATE(_xlfn.SWITCH(B31,0,"_","A_"),_xlfn.SWITCH(C31,0,"_","Lad_"),_xlfn.SWITCH(E31,0,"_","Sl_"),_xlfn.SWITCH(F31,0,"_","Hr_"),_xlfn.SWITCH(G31,0,"_","Wt_"),_xlfn.SWITCH(H31,0,"_","M_"),_xlfn.SWITCH(I31,0,"_","F"))</f>
        <v>A__Sl_____</v>
      </c>
    </row>
    <row r="32" spans="1:26" x14ac:dyDescent="0.5">
      <c r="A32">
        <v>8253242879</v>
      </c>
      <c r="B32">
        <v>12</v>
      </c>
      <c r="C32">
        <v>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2389</v>
      </c>
      <c r="K32">
        <v>1463</v>
      </c>
      <c r="L32" t="s">
        <v>16</v>
      </c>
      <c r="M32" t="s">
        <v>16</v>
      </c>
      <c r="N32" t="s">
        <v>16</v>
      </c>
      <c r="O32">
        <v>75.599998474121094</v>
      </c>
      <c r="P32">
        <v>29.549999237060501</v>
      </c>
      <c r="R32" t="str" cm="1">
        <f t="array" ref="R32">CONCATENATE(_xlfn.SWITCH(B32,0,"_","A_"),_xlfn.SWITCH(C32,0,"_","Lad_"),_xlfn.SWITCH(E32,0,"_","Sl_"),_xlfn.SWITCH(F32,0,"_","Hr_"),_xlfn.SWITCH(G32,0,"_","Wt_"),_xlfn.SWITCH(H32,0,"_","M_"),_xlfn.SWITCH(I32,0,"_","F"))</f>
        <v>A____Wt_M__</v>
      </c>
    </row>
    <row r="33" spans="1:18" x14ac:dyDescent="0.5">
      <c r="A33">
        <v>8378563200</v>
      </c>
      <c r="B33">
        <v>12</v>
      </c>
      <c r="C33">
        <v>7</v>
      </c>
      <c r="D33">
        <v>0</v>
      </c>
      <c r="E33">
        <v>30</v>
      </c>
      <c r="F33">
        <v>0</v>
      </c>
      <c r="G33">
        <v>0</v>
      </c>
      <c r="H33">
        <v>0</v>
      </c>
      <c r="I33">
        <v>0</v>
      </c>
      <c r="J33">
        <v>8135</v>
      </c>
      <c r="K33">
        <v>3356</v>
      </c>
      <c r="L33">
        <v>468</v>
      </c>
      <c r="M33">
        <v>503</v>
      </c>
      <c r="N33" t="s">
        <v>16</v>
      </c>
      <c r="O33" t="s">
        <v>16</v>
      </c>
      <c r="P33" t="s">
        <v>16</v>
      </c>
      <c r="R33" t="str" cm="1">
        <f t="array" ref="R33">CONCATENATE(_xlfn.SWITCH(B33,0,"_","A_"),_xlfn.SWITCH(C33,0,"_","Lad_"),_xlfn.SWITCH(E33,0,"_","Sl_"),_xlfn.SWITCH(F33,0,"_","Hr_"),_xlfn.SWITCH(G33,0,"_","Wt_"),_xlfn.SWITCH(H33,0,"_","M_"),_xlfn.SWITCH(I33,0,"_","F"))</f>
        <v>A_Lad_Sl_____</v>
      </c>
    </row>
    <row r="34" spans="1:18" x14ac:dyDescent="0.5">
      <c r="A34">
        <v>8583815059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3045</v>
      </c>
      <c r="K34">
        <v>2391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R34" t="str" cm="1">
        <f t="array" ref="R34">CONCATENATE(_xlfn.SWITCH(B34,0,"_","A_"),_xlfn.SWITCH(C34,0,"_","Lad_"),_xlfn.SWITCH(E34,0,"_","Sl_"),_xlfn.SWITCH(F34,0,"_","Hr_"),_xlfn.SWITCH(G34,0,"_","Wt_"),_xlfn.SWITCH(H34,0,"_","M_"),_xlfn.SWITCH(I34,0,"_","F"))</f>
        <v>A_______</v>
      </c>
    </row>
    <row r="35" spans="1:18" x14ac:dyDescent="0.5">
      <c r="A35">
        <v>8792009665</v>
      </c>
      <c r="B35">
        <v>12</v>
      </c>
      <c r="C35">
        <v>0</v>
      </c>
      <c r="D35">
        <v>0</v>
      </c>
      <c r="E35">
        <v>12</v>
      </c>
      <c r="F35">
        <v>12</v>
      </c>
      <c r="G35">
        <v>0</v>
      </c>
      <c r="H35">
        <v>0</v>
      </c>
      <c r="I35">
        <v>0</v>
      </c>
      <c r="J35">
        <v>3094</v>
      </c>
      <c r="K35">
        <v>2073</v>
      </c>
      <c r="L35">
        <v>435</v>
      </c>
      <c r="M35">
        <v>462</v>
      </c>
      <c r="N35">
        <v>75</v>
      </c>
      <c r="O35" t="s">
        <v>16</v>
      </c>
      <c r="P35" t="s">
        <v>16</v>
      </c>
      <c r="R35" t="str" cm="1">
        <f t="array" ref="R35">CONCATENATE(_xlfn.SWITCH(B35,0,"_","A_"),_xlfn.SWITCH(C35,0,"_","Lad_"),_xlfn.SWITCH(E35,0,"_","Sl_"),_xlfn.SWITCH(F35,0,"_","Hr_"),_xlfn.SWITCH(G35,0,"_","Wt_"),_xlfn.SWITCH(H35,0,"_","M_"),_xlfn.SWITCH(I35,0,"_","F"))</f>
        <v>A__Sl_Hr____</v>
      </c>
    </row>
    <row r="36" spans="1:18" x14ac:dyDescent="0.5">
      <c r="A36">
        <v>8877689391</v>
      </c>
      <c r="B36">
        <v>12</v>
      </c>
      <c r="C36">
        <v>0</v>
      </c>
      <c r="D36">
        <v>3</v>
      </c>
      <c r="E36">
        <v>0</v>
      </c>
      <c r="F36">
        <v>12</v>
      </c>
      <c r="G36">
        <v>9</v>
      </c>
      <c r="H36">
        <v>9</v>
      </c>
      <c r="I36">
        <v>0</v>
      </c>
      <c r="J36">
        <v>17417</v>
      </c>
      <c r="K36">
        <v>3451</v>
      </c>
      <c r="L36" t="s">
        <v>16</v>
      </c>
      <c r="M36" t="s">
        <v>16</v>
      </c>
      <c r="N36">
        <v>84</v>
      </c>
      <c r="O36">
        <v>85.755555894639798</v>
      </c>
      <c r="P36">
        <v>25.677778032090899</v>
      </c>
      <c r="R36" t="str" cm="1">
        <f t="array" ref="R36">CONCATENATE(_xlfn.SWITCH(B36,0,"_","A_"),_xlfn.SWITCH(C36,0,"_","Lad_"),_xlfn.SWITCH(E36,0,"_","Sl_"),_xlfn.SWITCH(F36,0,"_","Hr_"),_xlfn.SWITCH(G36,0,"_","Wt_"),_xlfn.SWITCH(H36,0,"_","M_"),_xlfn.SWITCH(I36,0,"_","F"))</f>
        <v>A___Hr_Wt_M__</v>
      </c>
    </row>
  </sheetData>
  <sortState xmlns:xlrd2="http://schemas.microsoft.com/office/spreadsheetml/2017/richdata2" ref="AI1:AJ15">
    <sortCondition ref="AI1:AI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tabSelected="1" topLeftCell="I1" zoomScale="80" zoomScaleNormal="80" workbookViewId="0">
      <selection activeCell="O39" sqref="O39"/>
    </sheetView>
  </sheetViews>
  <sheetFormatPr defaultRowHeight="14.35" x14ac:dyDescent="0.5"/>
  <cols>
    <col min="1" max="1" width="10.76171875" bestFit="1" customWidth="1"/>
    <col min="2" max="2" width="6.703125" bestFit="1" customWidth="1"/>
    <col min="3" max="3" width="20.9375" bestFit="1" customWidth="1"/>
    <col min="4" max="4" width="5.05859375" bestFit="1" customWidth="1"/>
    <col min="5" max="5" width="9.41015625" bestFit="1" customWidth="1"/>
    <col min="9" max="9" width="12.05859375" bestFit="1" customWidth="1"/>
    <col min="10" max="10" width="20.9375" bestFit="1" customWidth="1"/>
    <col min="11" max="12" width="12.05859375" bestFit="1" customWidth="1"/>
    <col min="13" max="13" width="14.3515625" bestFit="1" customWidth="1"/>
    <col min="14" max="14" width="12.05859375" bestFit="1" customWidth="1"/>
  </cols>
  <sheetData>
    <row r="1" spans="1:14" x14ac:dyDescent="0.5">
      <c r="I1" s="40" t="s">
        <v>58</v>
      </c>
      <c r="J1" s="40"/>
      <c r="K1" s="40"/>
      <c r="L1" s="40"/>
      <c r="M1" s="40"/>
      <c r="N1" s="40"/>
    </row>
    <row r="2" spans="1:14" x14ac:dyDescent="0.5">
      <c r="A2" t="s">
        <v>0</v>
      </c>
      <c r="B2" t="s">
        <v>22</v>
      </c>
      <c r="C2" t="s">
        <v>56</v>
      </c>
      <c r="D2" t="s">
        <v>23</v>
      </c>
      <c r="E2" t="s">
        <v>24</v>
      </c>
      <c r="F2" t="s">
        <v>57</v>
      </c>
      <c r="G2" t="s">
        <v>21</v>
      </c>
      <c r="I2" t="s">
        <v>22</v>
      </c>
      <c r="J2" t="s">
        <v>56</v>
      </c>
      <c r="K2" t="s">
        <v>23</v>
      </c>
      <c r="L2" t="s">
        <v>24</v>
      </c>
      <c r="M2" t="s">
        <v>57</v>
      </c>
      <c r="N2" t="s">
        <v>21</v>
      </c>
    </row>
    <row r="3" spans="1:14" x14ac:dyDescent="0.5">
      <c r="A3">
        <v>1503960366</v>
      </c>
      <c r="B3">
        <v>19</v>
      </c>
      <c r="C3">
        <v>0</v>
      </c>
      <c r="D3">
        <v>25</v>
      </c>
      <c r="E3">
        <v>0</v>
      </c>
      <c r="F3">
        <v>1</v>
      </c>
      <c r="G3">
        <v>1</v>
      </c>
      <c r="I3" cm="1">
        <f t="array" aca="1" ref="I3" ca="1">_xlfn.SWITCH(B3,0,NA(),B3+(RAND()*0.5))</f>
        <v>19.247169358816695</v>
      </c>
      <c r="J3" t="e" cm="1">
        <f t="array" aca="1" ref="J3" ca="1">_xlfn.SWITCH(C3,0,NA(),C3+(RAND()*0.5))</f>
        <v>#N/A</v>
      </c>
      <c r="K3" cm="1">
        <f t="array" aca="1" ref="K3" ca="1">_xlfn.SWITCH(D3,0,NA(),D3+(RAND()*0.5))</f>
        <v>25.032338590610671</v>
      </c>
      <c r="L3" t="e" cm="1">
        <f t="array" aca="1" ref="L3" ca="1">_xlfn.SWITCH(E3,0,NA(),E3+(RAND()*0.5))</f>
        <v>#N/A</v>
      </c>
      <c r="M3" cm="1">
        <f t="array" aca="1" ref="M3" ca="1">_xlfn.SWITCH(F3,0,NA(),F3+(RAND()*0.5))</f>
        <v>1.1820236338859456</v>
      </c>
      <c r="N3" cm="1">
        <f t="array" aca="1" ref="N3" ca="1">_xlfn.SWITCH(G3,0,NA(),G3+(RAND()*0.5))</f>
        <v>1.2606306024385403</v>
      </c>
    </row>
    <row r="4" spans="1:14" x14ac:dyDescent="0.5">
      <c r="A4">
        <v>1624580081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I4" cm="1">
        <f t="array" aca="1" ref="I4" ca="1">_xlfn.SWITCH(B4,0,NA(),B4+(RAND()*0.5))</f>
        <v>19.49517682590421</v>
      </c>
      <c r="J4" t="e" cm="1">
        <f t="array" aca="1" ref="J4" ca="1">_xlfn.SWITCH(C4,0,NA(),C4+(RAND()*0.5))</f>
        <v>#N/A</v>
      </c>
      <c r="K4" t="e" cm="1">
        <f t="array" aca="1" ref="K4" ca="1">_xlfn.SWITCH(D4,0,NA(),D4+(RAND()*0.5))</f>
        <v>#N/A</v>
      </c>
      <c r="L4" t="e" cm="1">
        <f t="array" aca="1" ref="L4" ca="1">_xlfn.SWITCH(E4,0,NA(),E4+(RAND()*0.5))</f>
        <v>#N/A</v>
      </c>
      <c r="M4" t="e" cm="1">
        <f t="array" aca="1" ref="M4" ca="1">_xlfn.SWITCH(F4,0,NA(),F4+(RAND()*0.5))</f>
        <v>#N/A</v>
      </c>
      <c r="N4" t="e" cm="1">
        <f t="array" aca="1" ref="N4" ca="1">_xlfn.SWITCH(G4,0,NA(),G4+(RAND()*0.5))</f>
        <v>#N/A</v>
      </c>
    </row>
    <row r="5" spans="1:14" x14ac:dyDescent="0.5">
      <c r="A5">
        <v>1644430081</v>
      </c>
      <c r="B5">
        <v>10</v>
      </c>
      <c r="C5">
        <v>0</v>
      </c>
      <c r="D5">
        <v>2</v>
      </c>
      <c r="E5">
        <v>0</v>
      </c>
      <c r="F5">
        <v>0</v>
      </c>
      <c r="G5">
        <v>0</v>
      </c>
      <c r="I5" cm="1">
        <f t="array" aca="1" ref="I5" ca="1">_xlfn.SWITCH(B5,0,NA(),B5+(RAND()*0.5))</f>
        <v>10.48186563777195</v>
      </c>
      <c r="J5" t="e" cm="1">
        <f t="array" aca="1" ref="J5" ca="1">_xlfn.SWITCH(C5,0,NA(),C5+(RAND()*0.5))</f>
        <v>#N/A</v>
      </c>
      <c r="K5" cm="1">
        <f t="array" aca="1" ref="K5" ca="1">_xlfn.SWITCH(D5,0,NA(),D5+(RAND()*0.5))</f>
        <v>2.0636208543078318</v>
      </c>
      <c r="L5" t="e" cm="1">
        <f t="array" aca="1" ref="L5" ca="1">_xlfn.SWITCH(E5,0,NA(),E5+(RAND()*0.5))</f>
        <v>#N/A</v>
      </c>
      <c r="M5" t="e" cm="1">
        <f t="array" aca="1" ref="M5" ca="1">_xlfn.SWITCH(F5,0,NA(),F5+(RAND()*0.5))</f>
        <v>#N/A</v>
      </c>
      <c r="N5" t="e" cm="1">
        <f t="array" aca="1" ref="N5" ca="1">_xlfn.SWITCH(G5,0,NA(),G5+(RAND()*0.5))</f>
        <v>#N/A</v>
      </c>
    </row>
    <row r="6" spans="1:14" x14ac:dyDescent="0.5">
      <c r="A6">
        <v>1844505072</v>
      </c>
      <c r="B6">
        <v>12</v>
      </c>
      <c r="C6">
        <v>0</v>
      </c>
      <c r="D6">
        <v>2</v>
      </c>
      <c r="E6">
        <v>0</v>
      </c>
      <c r="F6">
        <v>0</v>
      </c>
      <c r="G6">
        <v>0</v>
      </c>
      <c r="I6" cm="1">
        <f t="array" aca="1" ref="I6" ca="1">_xlfn.SWITCH(B6,0,NA(),B6+(RAND()*0.5))</f>
        <v>12.155936638908104</v>
      </c>
      <c r="J6" t="e" cm="1">
        <f t="array" aca="1" ref="J6" ca="1">_xlfn.SWITCH(C6,0,NA(),C6+(RAND()*0.5))</f>
        <v>#N/A</v>
      </c>
      <c r="K6" cm="1">
        <f t="array" aca="1" ref="K6" ca="1">_xlfn.SWITCH(D6,0,NA(),D6+(RAND()*0.5))</f>
        <v>2.3036829001154406</v>
      </c>
      <c r="L6" t="e" cm="1">
        <f t="array" aca="1" ref="L6" ca="1">_xlfn.SWITCH(E6,0,NA(),E6+(RAND()*0.5))</f>
        <v>#N/A</v>
      </c>
      <c r="M6" t="e" cm="1">
        <f t="array" aca="1" ref="M6" ca="1">_xlfn.SWITCH(F6,0,NA(),F6+(RAND()*0.5))</f>
        <v>#N/A</v>
      </c>
      <c r="N6" t="e" cm="1">
        <f t="array" aca="1" ref="N6" ca="1">_xlfn.SWITCH(G6,0,NA(),G6+(RAND()*0.5))</f>
        <v>#N/A</v>
      </c>
    </row>
    <row r="7" spans="1:14" x14ac:dyDescent="0.5">
      <c r="A7">
        <v>1927972279</v>
      </c>
      <c r="B7">
        <v>12</v>
      </c>
      <c r="C7">
        <v>0</v>
      </c>
      <c r="D7">
        <v>29</v>
      </c>
      <c r="E7">
        <v>0</v>
      </c>
      <c r="F7">
        <v>1</v>
      </c>
      <c r="G7">
        <v>0</v>
      </c>
      <c r="I7" cm="1">
        <f t="array" aca="1" ref="I7" ca="1">_xlfn.SWITCH(B7,0,NA(),B7+(RAND()*0.5))</f>
        <v>12.472178671904151</v>
      </c>
      <c r="J7" t="e" cm="1">
        <f t="array" aca="1" ref="J7" ca="1">_xlfn.SWITCH(C7,0,NA(),C7+(RAND()*0.5))</f>
        <v>#N/A</v>
      </c>
      <c r="K7" cm="1">
        <f t="array" aca="1" ref="K7" ca="1">_xlfn.SWITCH(D7,0,NA(),D7+(RAND()*0.5))</f>
        <v>29.203596612178831</v>
      </c>
      <c r="L7" t="e" cm="1">
        <f t="array" aca="1" ref="L7" ca="1">_xlfn.SWITCH(E7,0,NA(),E7+(RAND()*0.5))</f>
        <v>#N/A</v>
      </c>
      <c r="M7" cm="1">
        <f t="array" aca="1" ref="M7" ca="1">_xlfn.SWITCH(F7,0,NA(),F7+(RAND()*0.5))</f>
        <v>1.2092476918228923</v>
      </c>
      <c r="N7" t="e" cm="1">
        <f t="array" aca="1" ref="N7" ca="1">_xlfn.SWITCH(G7,0,NA(),G7+(RAND()*0.5))</f>
        <v>#N/A</v>
      </c>
    </row>
    <row r="8" spans="1:14" x14ac:dyDescent="0.5">
      <c r="A8">
        <v>2022484408</v>
      </c>
      <c r="B8">
        <v>12</v>
      </c>
      <c r="C8">
        <v>0</v>
      </c>
      <c r="D8">
        <v>1</v>
      </c>
      <c r="E8">
        <v>12</v>
      </c>
      <c r="F8">
        <v>0</v>
      </c>
      <c r="G8">
        <v>0</v>
      </c>
      <c r="I8" cm="1">
        <f t="array" aca="1" ref="I8" ca="1">_xlfn.SWITCH(B8,0,NA(),B8+(RAND()*0.5))</f>
        <v>12.369144064502589</v>
      </c>
      <c r="J8" t="e" cm="1">
        <f t="array" aca="1" ref="J8" ca="1">_xlfn.SWITCH(C8,0,NA(),C8+(RAND()*0.5))</f>
        <v>#N/A</v>
      </c>
      <c r="K8" cm="1">
        <f t="array" aca="1" ref="K8" ca="1">_xlfn.SWITCH(D8,0,NA(),D8+(RAND()*0.5))</f>
        <v>1.2481832940323696</v>
      </c>
      <c r="L8" cm="1">
        <f t="array" aca="1" ref="L8" ca="1">_xlfn.SWITCH(E8,0,NA(),E8+(RAND()*0.5))</f>
        <v>12.416248203476814</v>
      </c>
      <c r="M8" t="e" cm="1">
        <f t="array" aca="1" ref="M8" ca="1">_xlfn.SWITCH(F8,0,NA(),F8+(RAND()*0.5))</f>
        <v>#N/A</v>
      </c>
      <c r="N8" t="e" cm="1">
        <f t="array" aca="1" ref="N8" ca="1">_xlfn.SWITCH(G8,0,NA(),G8+(RAND()*0.5))</f>
        <v>#N/A</v>
      </c>
    </row>
    <row r="9" spans="1:14" x14ac:dyDescent="0.5">
      <c r="A9">
        <v>2026352035</v>
      </c>
      <c r="B9">
        <v>12</v>
      </c>
      <c r="C9">
        <v>0</v>
      </c>
      <c r="D9">
        <v>32</v>
      </c>
      <c r="E9">
        <v>1</v>
      </c>
      <c r="F9">
        <v>0</v>
      </c>
      <c r="G9">
        <v>0</v>
      </c>
      <c r="I9" cm="1">
        <f t="array" aca="1" ref="I9" ca="1">_xlfn.SWITCH(B9,0,NA(),B9+(RAND()*0.5))</f>
        <v>12.284166656754939</v>
      </c>
      <c r="J9" t="e" cm="1">
        <f t="array" aca="1" ref="J9" ca="1">_xlfn.SWITCH(C9,0,NA(),C9+(RAND()*0.5))</f>
        <v>#N/A</v>
      </c>
      <c r="K9" cm="1">
        <f t="array" aca="1" ref="K9" ca="1">_xlfn.SWITCH(D9,0,NA(),D9+(RAND()*0.5))</f>
        <v>32.294702979104471</v>
      </c>
      <c r="L9" cm="1">
        <f t="array" aca="1" ref="L9" ca="1">_xlfn.SWITCH(E9,0,NA(),E9+(RAND()*0.5))</f>
        <v>1.3699662049881727</v>
      </c>
      <c r="M9" t="e" cm="1">
        <f t="array" aca="1" ref="M9" ca="1">_xlfn.SWITCH(F9,0,NA(),F9+(RAND()*0.5))</f>
        <v>#N/A</v>
      </c>
      <c r="N9" t="e" cm="1">
        <f t="array" aca="1" ref="N9" ca="1">_xlfn.SWITCH(G9,0,NA(),G9+(RAND()*0.5))</f>
        <v>#N/A</v>
      </c>
    </row>
    <row r="10" spans="1:14" x14ac:dyDescent="0.5">
      <c r="A10">
        <v>2320127002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I10" cm="1">
        <f t="array" aca="1" ref="I10" ca="1">_xlfn.SWITCH(B10,0,NA(),B10+(RAND()*0.5))</f>
        <v>12.211310574580123</v>
      </c>
      <c r="J10" t="e" cm="1">
        <f t="array" aca="1" ref="J10" ca="1">_xlfn.SWITCH(C10,0,NA(),C10+(RAND()*0.5))</f>
        <v>#N/A</v>
      </c>
      <c r="K10" t="e" cm="1">
        <f t="array" aca="1" ref="K10" ca="1">_xlfn.SWITCH(D10,0,NA(),D10+(RAND()*0.5))</f>
        <v>#N/A</v>
      </c>
      <c r="L10" t="e" cm="1">
        <f t="array" aca="1" ref="L10" ca="1">_xlfn.SWITCH(E10,0,NA(),E10+(RAND()*0.5))</f>
        <v>#N/A</v>
      </c>
      <c r="M10" t="e" cm="1">
        <f t="array" aca="1" ref="M10" ca="1">_xlfn.SWITCH(F10,0,NA(),F10+(RAND()*0.5))</f>
        <v>#N/A</v>
      </c>
      <c r="N10" t="e" cm="1">
        <f t="array" aca="1" ref="N10" ca="1">_xlfn.SWITCH(G10,0,NA(),G10+(RAND()*0.5))</f>
        <v>#N/A</v>
      </c>
    </row>
    <row r="11" spans="1:14" x14ac:dyDescent="0.5">
      <c r="A11">
        <v>2347167796</v>
      </c>
      <c r="B11">
        <v>15</v>
      </c>
      <c r="C11">
        <v>0</v>
      </c>
      <c r="D11">
        <v>25</v>
      </c>
      <c r="E11">
        <v>14</v>
      </c>
      <c r="F11">
        <v>1</v>
      </c>
      <c r="G11">
        <v>1</v>
      </c>
      <c r="I11" cm="1">
        <f t="array" aca="1" ref="I11" ca="1">_xlfn.SWITCH(B11,0,NA(),B11+(RAND()*0.5))</f>
        <v>15.234696497870107</v>
      </c>
      <c r="J11" t="e" cm="1">
        <f t="array" aca="1" ref="J11" ca="1">_xlfn.SWITCH(C11,0,NA(),C11+(RAND()*0.5))</f>
        <v>#N/A</v>
      </c>
      <c r="K11" cm="1">
        <f t="array" aca="1" ref="K11" ca="1">_xlfn.SWITCH(D11,0,NA(),D11+(RAND()*0.5))</f>
        <v>25.443738492866103</v>
      </c>
      <c r="L11" cm="1">
        <f t="array" aca="1" ref="L11" ca="1">_xlfn.SWITCH(E11,0,NA(),E11+(RAND()*0.5))</f>
        <v>14.046706650840143</v>
      </c>
      <c r="M11" cm="1">
        <f t="array" aca="1" ref="M11" ca="1">_xlfn.SWITCH(F11,0,NA(),F11+(RAND()*0.5))</f>
        <v>1.178431050820296</v>
      </c>
      <c r="N11" cm="1">
        <f t="array" aca="1" ref="N11" ca="1">_xlfn.SWITCH(G11,0,NA(),G11+(RAND()*0.5))</f>
        <v>1.2259586528067219</v>
      </c>
    </row>
    <row r="12" spans="1:14" x14ac:dyDescent="0.5">
      <c r="A12">
        <v>2873212765</v>
      </c>
      <c r="B12">
        <v>12</v>
      </c>
      <c r="C12">
        <v>0</v>
      </c>
      <c r="D12">
        <v>0</v>
      </c>
      <c r="E12">
        <v>0</v>
      </c>
      <c r="F12">
        <v>2</v>
      </c>
      <c r="G12">
        <v>0</v>
      </c>
      <c r="I12" cm="1">
        <f t="array" aca="1" ref="I12" ca="1">_xlfn.SWITCH(B12,0,NA(),B12+(RAND()*0.5))</f>
        <v>12.411131895827944</v>
      </c>
      <c r="J12" t="e" cm="1">
        <f t="array" aca="1" ref="J12" ca="1">_xlfn.SWITCH(C12,0,NA(),C12+(RAND()*0.5))</f>
        <v>#N/A</v>
      </c>
      <c r="K12" t="e" cm="1">
        <f t="array" aca="1" ref="K12" ca="1">_xlfn.SWITCH(D12,0,NA(),D12+(RAND()*0.5))</f>
        <v>#N/A</v>
      </c>
      <c r="L12" t="e" cm="1">
        <f t="array" aca="1" ref="L12" ca="1">_xlfn.SWITCH(E12,0,NA(),E12+(RAND()*0.5))</f>
        <v>#N/A</v>
      </c>
      <c r="M12" cm="1">
        <f t="array" aca="1" ref="M12" ca="1">_xlfn.SWITCH(F12,0,NA(),F12+(RAND()*0.5))</f>
        <v>2.2117286961976306</v>
      </c>
      <c r="N12" t="e" cm="1">
        <f t="array" aca="1" ref="N12" ca="1">_xlfn.SWITCH(G12,0,NA(),G12+(RAND()*0.5))</f>
        <v>#N/A</v>
      </c>
    </row>
    <row r="13" spans="1:14" x14ac:dyDescent="0.5">
      <c r="A13">
        <v>2891001357</v>
      </c>
      <c r="B13">
        <v>8</v>
      </c>
      <c r="C13">
        <v>3</v>
      </c>
      <c r="D13">
        <v>0</v>
      </c>
      <c r="E13">
        <v>0</v>
      </c>
      <c r="F13">
        <v>1</v>
      </c>
      <c r="G13">
        <v>0</v>
      </c>
      <c r="I13" cm="1">
        <f t="array" aca="1" ref="I13" ca="1">_xlfn.SWITCH(B13,0,NA(),B13+(RAND()*0.5))</f>
        <v>8.2729179359644842</v>
      </c>
      <c r="J13" cm="1">
        <f t="array" aca="1" ref="J13" ca="1">_xlfn.SWITCH(C13,0,NA(),C13+(RAND()*0.5))</f>
        <v>3.3421362326316304</v>
      </c>
      <c r="K13" t="e" cm="1">
        <f t="array" aca="1" ref="K13" ca="1">_xlfn.SWITCH(D13,0,NA(),D13+(RAND()*0.5))</f>
        <v>#N/A</v>
      </c>
      <c r="L13" t="e" cm="1">
        <f t="array" aca="1" ref="L13" ca="1">_xlfn.SWITCH(E13,0,NA(),E13+(RAND()*0.5))</f>
        <v>#N/A</v>
      </c>
      <c r="M13" cm="1">
        <f t="array" aca="1" ref="M13" ca="1">_xlfn.SWITCH(F13,0,NA(),F13+(RAND()*0.5))</f>
        <v>1.3173051466506533</v>
      </c>
      <c r="N13" t="e" cm="1">
        <f t="array" aca="1" ref="N13" ca="1">_xlfn.SWITCH(G13,0,NA(),G13+(RAND()*0.5))</f>
        <v>#N/A</v>
      </c>
    </row>
    <row r="14" spans="1:14" x14ac:dyDescent="0.5">
      <c r="A14">
        <v>3372868164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I14" cm="1">
        <f t="array" aca="1" ref="I14" ca="1">_xlfn.SWITCH(B14,0,NA(),B14+(RAND()*0.5))</f>
        <v>10.103467175947319</v>
      </c>
      <c r="J14" t="e" cm="1">
        <f t="array" aca="1" ref="J14" ca="1">_xlfn.SWITCH(C14,0,NA(),C14+(RAND()*0.5))</f>
        <v>#N/A</v>
      </c>
      <c r="K14" t="e" cm="1">
        <f t="array" aca="1" ref="K14" ca="1">_xlfn.SWITCH(D14,0,NA(),D14+(RAND()*0.5))</f>
        <v>#N/A</v>
      </c>
      <c r="L14" t="e" cm="1">
        <f t="array" aca="1" ref="L14" ca="1">_xlfn.SWITCH(E14,0,NA(),E14+(RAND()*0.5))</f>
        <v>#N/A</v>
      </c>
      <c r="M14" t="e" cm="1">
        <f t="array" aca="1" ref="M14" ca="1">_xlfn.SWITCH(F14,0,NA(),F14+(RAND()*0.5))</f>
        <v>#N/A</v>
      </c>
      <c r="N14" t="e" cm="1">
        <f t="array" aca="1" ref="N14" ca="1">_xlfn.SWITCH(G14,0,NA(),G14+(RAND()*0.5))</f>
        <v>#N/A</v>
      </c>
    </row>
    <row r="15" spans="1:14" x14ac:dyDescent="0.5">
      <c r="A15">
        <v>3977333714</v>
      </c>
      <c r="B15">
        <v>12</v>
      </c>
      <c r="C15">
        <v>0</v>
      </c>
      <c r="D15">
        <v>15</v>
      </c>
      <c r="E15">
        <v>0</v>
      </c>
      <c r="F15">
        <v>0</v>
      </c>
      <c r="G15">
        <v>0</v>
      </c>
      <c r="I15" cm="1">
        <f t="array" aca="1" ref="I15" ca="1">_xlfn.SWITCH(B15,0,NA(),B15+(RAND()*0.5))</f>
        <v>12.299696175894569</v>
      </c>
      <c r="J15" t="e" cm="1">
        <f t="array" aca="1" ref="J15" ca="1">_xlfn.SWITCH(C15,0,NA(),C15+(RAND()*0.5))</f>
        <v>#N/A</v>
      </c>
      <c r="K15" cm="1">
        <f t="array" aca="1" ref="K15" ca="1">_xlfn.SWITCH(D15,0,NA(),D15+(RAND()*0.5))</f>
        <v>15.016459151208682</v>
      </c>
      <c r="L15" t="e" cm="1">
        <f t="array" aca="1" ref="L15" ca="1">_xlfn.SWITCH(E15,0,NA(),E15+(RAND()*0.5))</f>
        <v>#N/A</v>
      </c>
      <c r="M15" t="e" cm="1">
        <f t="array" aca="1" ref="M15" ca="1">_xlfn.SWITCH(F15,0,NA(),F15+(RAND()*0.5))</f>
        <v>#N/A</v>
      </c>
      <c r="N15" t="e" cm="1">
        <f t="array" aca="1" ref="N15" ca="1">_xlfn.SWITCH(G15,0,NA(),G15+(RAND()*0.5))</f>
        <v>#N/A</v>
      </c>
    </row>
    <row r="16" spans="1:14" x14ac:dyDescent="0.5">
      <c r="A16">
        <v>4020332650</v>
      </c>
      <c r="B16">
        <v>32</v>
      </c>
      <c r="C16">
        <v>0</v>
      </c>
      <c r="D16">
        <v>15</v>
      </c>
      <c r="E16">
        <v>12</v>
      </c>
      <c r="F16">
        <v>0</v>
      </c>
      <c r="G16">
        <v>0</v>
      </c>
      <c r="I16" cm="1">
        <f t="array" aca="1" ref="I16" ca="1">_xlfn.SWITCH(B16,0,NA(),B16+(RAND()*0.5))</f>
        <v>32.010113540992648</v>
      </c>
      <c r="J16" t="e" cm="1">
        <f t="array" aca="1" ref="J16" ca="1">_xlfn.SWITCH(C16,0,NA(),C16+(RAND()*0.5))</f>
        <v>#N/A</v>
      </c>
      <c r="K16" cm="1">
        <f t="array" aca="1" ref="K16" ca="1">_xlfn.SWITCH(D16,0,NA(),D16+(RAND()*0.5))</f>
        <v>15.405930757879224</v>
      </c>
      <c r="L16" cm="1">
        <f t="array" aca="1" ref="L16" ca="1">_xlfn.SWITCH(E16,0,NA(),E16+(RAND()*0.5))</f>
        <v>12.244390856139086</v>
      </c>
      <c r="M16" t="e" cm="1">
        <f t="array" aca="1" ref="M16" ca="1">_xlfn.SWITCH(F16,0,NA(),F16+(RAND()*0.5))</f>
        <v>#N/A</v>
      </c>
      <c r="N16" t="e" cm="1">
        <f t="array" aca="1" ref="N16" ca="1">_xlfn.SWITCH(G16,0,NA(),G16+(RAND()*0.5))</f>
        <v>#N/A</v>
      </c>
    </row>
    <row r="17" spans="1:14" x14ac:dyDescent="0.5">
      <c r="A17">
        <v>4057192912</v>
      </c>
      <c r="B17">
        <v>32</v>
      </c>
      <c r="C17">
        <v>1</v>
      </c>
      <c r="D17">
        <v>0</v>
      </c>
      <c r="E17">
        <v>0</v>
      </c>
      <c r="F17">
        <v>0</v>
      </c>
      <c r="G17">
        <v>0</v>
      </c>
      <c r="I17" cm="1">
        <f t="array" aca="1" ref="I17" ca="1">_xlfn.SWITCH(B17,0,NA(),B17+(RAND()*0.5))</f>
        <v>32.454617478357321</v>
      </c>
      <c r="J17" cm="1">
        <f t="array" aca="1" ref="J17" ca="1">_xlfn.SWITCH(C17,0,NA(),C17+(RAND()*0.5))</f>
        <v>1.3472336888494416</v>
      </c>
      <c r="K17" t="e" cm="1">
        <f t="array" aca="1" ref="K17" ca="1">_xlfn.SWITCH(D17,0,NA(),D17+(RAND()*0.5))</f>
        <v>#N/A</v>
      </c>
      <c r="L17" t="e" cm="1">
        <f t="array" aca="1" ref="L17" ca="1">_xlfn.SWITCH(E17,0,NA(),E17+(RAND()*0.5))</f>
        <v>#N/A</v>
      </c>
      <c r="M17" t="e" cm="1">
        <f t="array" aca="1" ref="M17" ca="1">_xlfn.SWITCH(F17,0,NA(),F17+(RAND()*0.5))</f>
        <v>#N/A</v>
      </c>
      <c r="N17" t="e" cm="1">
        <f t="array" aca="1" ref="N17" ca="1">_xlfn.SWITCH(G17,0,NA(),G17+(RAND()*0.5))</f>
        <v>#N/A</v>
      </c>
    </row>
    <row r="18" spans="1:14" x14ac:dyDescent="0.5">
      <c r="A18">
        <v>4319703577</v>
      </c>
      <c r="B18">
        <v>12</v>
      </c>
      <c r="C18">
        <v>0</v>
      </c>
      <c r="D18">
        <v>23</v>
      </c>
      <c r="E18">
        <v>0</v>
      </c>
      <c r="F18">
        <v>0</v>
      </c>
      <c r="G18">
        <v>0</v>
      </c>
      <c r="I18" cm="1">
        <f t="array" aca="1" ref="I18" ca="1">_xlfn.SWITCH(B18,0,NA(),B18+(RAND()*0.5))</f>
        <v>12.341641339459851</v>
      </c>
      <c r="J18" t="e" cm="1">
        <f t="array" aca="1" ref="J18" ca="1">_xlfn.SWITCH(C18,0,NA(),C18+(RAND()*0.5))</f>
        <v>#N/A</v>
      </c>
      <c r="K18" cm="1">
        <f t="array" aca="1" ref="K18" ca="1">_xlfn.SWITCH(D18,0,NA(),D18+(RAND()*0.5))</f>
        <v>23.335358038734995</v>
      </c>
      <c r="L18" t="e" cm="1">
        <f t="array" aca="1" ref="L18" ca="1">_xlfn.SWITCH(E18,0,NA(),E18+(RAND()*0.5))</f>
        <v>#N/A</v>
      </c>
      <c r="M18" t="e" cm="1">
        <f t="array" aca="1" ref="M18" ca="1">_xlfn.SWITCH(F18,0,NA(),F18+(RAND()*0.5))</f>
        <v>#N/A</v>
      </c>
      <c r="N18" t="e" cm="1">
        <f t="array" aca="1" ref="N18" ca="1">_xlfn.SWITCH(G18,0,NA(),G18+(RAND()*0.5))</f>
        <v>#N/A</v>
      </c>
    </row>
    <row r="19" spans="1:14" x14ac:dyDescent="0.5">
      <c r="A19">
        <v>4388161847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I19" cm="1">
        <f t="array" aca="1" ref="I19" ca="1">_xlfn.SWITCH(B19,0,NA(),B19+(RAND()*0.5))</f>
        <v>8.0749783920806308</v>
      </c>
      <c r="J19" t="e" cm="1">
        <f t="array" aca="1" ref="J19" ca="1">_xlfn.SWITCH(C19,0,NA(),C19+(RAND()*0.5))</f>
        <v>#N/A</v>
      </c>
      <c r="K19" t="e" cm="1">
        <f t="array" aca="1" ref="K19" ca="1">_xlfn.SWITCH(D19,0,NA(),D19+(RAND()*0.5))</f>
        <v>#N/A</v>
      </c>
      <c r="L19" t="e" cm="1">
        <f t="array" aca="1" ref="L19" ca="1">_xlfn.SWITCH(E19,0,NA(),E19+(RAND()*0.5))</f>
        <v>#N/A</v>
      </c>
      <c r="M19" t="e" cm="1">
        <f t="array" aca="1" ref="M19" ca="1">_xlfn.SWITCH(F19,0,NA(),F19+(RAND()*0.5))</f>
        <v>#N/A</v>
      </c>
      <c r="N19" t="e" cm="1">
        <f t="array" aca="1" ref="N19" ca="1">_xlfn.SWITCH(G19,0,NA(),G19+(RAND()*0.5))</f>
        <v>#N/A</v>
      </c>
    </row>
    <row r="20" spans="1:14" x14ac:dyDescent="0.5">
      <c r="A20">
        <v>4445114986</v>
      </c>
      <c r="B20">
        <v>15</v>
      </c>
      <c r="C20">
        <v>0</v>
      </c>
      <c r="D20">
        <v>26</v>
      </c>
      <c r="E20">
        <v>0</v>
      </c>
      <c r="F20">
        <v>1</v>
      </c>
      <c r="G20">
        <v>0</v>
      </c>
      <c r="I20" cm="1">
        <f t="array" aca="1" ref="I20" ca="1">_xlfn.SWITCH(B20,0,NA(),B20+(RAND()*0.5))</f>
        <v>15.279215782658799</v>
      </c>
      <c r="J20" t="e" cm="1">
        <f t="array" aca="1" ref="J20" ca="1">_xlfn.SWITCH(C20,0,NA(),C20+(RAND()*0.5))</f>
        <v>#N/A</v>
      </c>
      <c r="K20" cm="1">
        <f t="array" aca="1" ref="K20" ca="1">_xlfn.SWITCH(D20,0,NA(),D20+(RAND()*0.5))</f>
        <v>26.067089235248325</v>
      </c>
      <c r="L20" t="e" cm="1">
        <f t="array" aca="1" ref="L20" ca="1">_xlfn.SWITCH(E20,0,NA(),E20+(RAND()*0.5))</f>
        <v>#N/A</v>
      </c>
      <c r="M20" cm="1">
        <f t="array" aca="1" ref="M20" ca="1">_xlfn.SWITCH(F20,0,NA(),F20+(RAND()*0.5))</f>
        <v>1.4434335833779912</v>
      </c>
      <c r="N20" t="e" cm="1">
        <f t="array" aca="1" ref="N20" ca="1">_xlfn.SWITCH(G20,0,NA(),G20+(RAND()*0.5))</f>
        <v>#N/A</v>
      </c>
    </row>
    <row r="21" spans="1:14" x14ac:dyDescent="0.5">
      <c r="A21">
        <v>4558609924</v>
      </c>
      <c r="B21">
        <v>12</v>
      </c>
      <c r="C21">
        <v>0</v>
      </c>
      <c r="D21">
        <v>2</v>
      </c>
      <c r="E21">
        <v>12</v>
      </c>
      <c r="F21">
        <v>1</v>
      </c>
      <c r="G21">
        <v>0</v>
      </c>
      <c r="I21" cm="1">
        <f t="array" aca="1" ref="I21" ca="1">_xlfn.SWITCH(B21,0,NA(),B21+(RAND()*0.5))</f>
        <v>12.323029350056908</v>
      </c>
      <c r="J21" t="e" cm="1">
        <f t="array" aca="1" ref="J21" ca="1">_xlfn.SWITCH(C21,0,NA(),C21+(RAND()*0.5))</f>
        <v>#N/A</v>
      </c>
      <c r="K21" cm="1">
        <f t="array" aca="1" ref="K21" ca="1">_xlfn.SWITCH(D21,0,NA(),D21+(RAND()*0.5))</f>
        <v>2.2938624512646162</v>
      </c>
      <c r="L21" cm="1">
        <f t="array" aca="1" ref="L21" ca="1">_xlfn.SWITCH(E21,0,NA(),E21+(RAND()*0.5))</f>
        <v>12.27011144268371</v>
      </c>
      <c r="M21" cm="1">
        <f t="array" aca="1" ref="M21" ca="1">_xlfn.SWITCH(F21,0,NA(),F21+(RAND()*0.5))</f>
        <v>1.0743908740049626</v>
      </c>
      <c r="N21" t="e" cm="1">
        <f t="array" aca="1" ref="N21" ca="1">_xlfn.SWITCH(G21,0,NA(),G21+(RAND()*0.5))</f>
        <v>#N/A</v>
      </c>
    </row>
    <row r="22" spans="1:14" x14ac:dyDescent="0.5">
      <c r="A22">
        <v>4702921684</v>
      </c>
      <c r="B22">
        <v>15</v>
      </c>
      <c r="C22">
        <v>0</v>
      </c>
      <c r="D22">
        <v>28</v>
      </c>
      <c r="E22">
        <v>0</v>
      </c>
      <c r="F22">
        <v>1</v>
      </c>
      <c r="G22">
        <v>0</v>
      </c>
      <c r="I22" cm="1">
        <f t="array" aca="1" ref="I22" ca="1">_xlfn.SWITCH(B22,0,NA(),B22+(RAND()*0.5))</f>
        <v>15.253934323189103</v>
      </c>
      <c r="J22" t="e" cm="1">
        <f t="array" aca="1" ref="J22" ca="1">_xlfn.SWITCH(C22,0,NA(),C22+(RAND()*0.5))</f>
        <v>#N/A</v>
      </c>
      <c r="K22" cm="1">
        <f t="array" aca="1" ref="K22" ca="1">_xlfn.SWITCH(D22,0,NA(),D22+(RAND()*0.5))</f>
        <v>28.447649633044861</v>
      </c>
      <c r="L22" t="e" cm="1">
        <f t="array" aca="1" ref="L22" ca="1">_xlfn.SWITCH(E22,0,NA(),E22+(RAND()*0.5))</f>
        <v>#N/A</v>
      </c>
      <c r="M22" cm="1">
        <f t="array" aca="1" ref="M22" ca="1">_xlfn.SWITCH(F22,0,NA(),F22+(RAND()*0.5))</f>
        <v>1.4090624819302762</v>
      </c>
      <c r="N22" t="e" cm="1">
        <f t="array" aca="1" ref="N22" ca="1">_xlfn.SWITCH(G22,0,NA(),G22+(RAND()*0.5))</f>
        <v>#N/A</v>
      </c>
    </row>
    <row r="23" spans="1:14" x14ac:dyDescent="0.5">
      <c r="A23">
        <v>5553957443</v>
      </c>
      <c r="B23">
        <v>12</v>
      </c>
      <c r="C23">
        <v>0</v>
      </c>
      <c r="D23">
        <v>25</v>
      </c>
      <c r="E23">
        <v>12</v>
      </c>
      <c r="F23">
        <v>0</v>
      </c>
      <c r="G23">
        <v>0</v>
      </c>
      <c r="I23" cm="1">
        <f t="array" aca="1" ref="I23" ca="1">_xlfn.SWITCH(B23,0,NA(),B23+(RAND()*0.5))</f>
        <v>12.350778531523307</v>
      </c>
      <c r="J23" t="e" cm="1">
        <f t="array" aca="1" ref="J23" ca="1">_xlfn.SWITCH(C23,0,NA(),C23+(RAND()*0.5))</f>
        <v>#N/A</v>
      </c>
      <c r="K23" cm="1">
        <f t="array" aca="1" ref="K23" ca="1">_xlfn.SWITCH(D23,0,NA(),D23+(RAND()*0.5))</f>
        <v>25.28855158757213</v>
      </c>
      <c r="L23" cm="1">
        <f t="array" aca="1" ref="L23" ca="1">_xlfn.SWITCH(E23,0,NA(),E23+(RAND()*0.5))</f>
        <v>12.277016309607074</v>
      </c>
      <c r="M23" t="e" cm="1">
        <f t="array" aca="1" ref="M23" ca="1">_xlfn.SWITCH(F23,0,NA(),F23+(RAND()*0.5))</f>
        <v>#N/A</v>
      </c>
      <c r="N23" t="e" cm="1">
        <f t="array" aca="1" ref="N23" ca="1">_xlfn.SWITCH(G23,0,NA(),G23+(RAND()*0.5))</f>
        <v>#N/A</v>
      </c>
    </row>
    <row r="24" spans="1:14" x14ac:dyDescent="0.5">
      <c r="A24">
        <v>5577150313</v>
      </c>
      <c r="B24">
        <v>11</v>
      </c>
      <c r="C24">
        <v>0</v>
      </c>
      <c r="D24">
        <v>30</v>
      </c>
      <c r="E24">
        <v>11</v>
      </c>
      <c r="F24">
        <v>0</v>
      </c>
      <c r="G24">
        <v>0</v>
      </c>
      <c r="I24" cm="1">
        <f t="array" aca="1" ref="I24" ca="1">_xlfn.SWITCH(B24,0,NA(),B24+(RAND()*0.5))</f>
        <v>11.383008514422963</v>
      </c>
      <c r="J24" t="e" cm="1">
        <f t="array" aca="1" ref="J24" ca="1">_xlfn.SWITCH(C24,0,NA(),C24+(RAND()*0.5))</f>
        <v>#N/A</v>
      </c>
      <c r="K24" cm="1">
        <f t="array" aca="1" ref="K24" ca="1">_xlfn.SWITCH(D24,0,NA(),D24+(RAND()*0.5))</f>
        <v>30.411035613352368</v>
      </c>
      <c r="L24" cm="1">
        <f t="array" aca="1" ref="L24" ca="1">_xlfn.SWITCH(E24,0,NA(),E24+(RAND()*0.5))</f>
        <v>11.249224221382645</v>
      </c>
      <c r="M24" t="e" cm="1">
        <f t="array" aca="1" ref="M24" ca="1">_xlfn.SWITCH(F24,0,NA(),F24+(RAND()*0.5))</f>
        <v>#N/A</v>
      </c>
      <c r="N24" t="e" cm="1">
        <f t="array" aca="1" ref="N24" ca="1">_xlfn.SWITCH(G24,0,NA(),G24+(RAND()*0.5))</f>
        <v>#N/A</v>
      </c>
    </row>
    <row r="25" spans="1:14" x14ac:dyDescent="0.5">
      <c r="A25">
        <v>6117666160</v>
      </c>
      <c r="B25">
        <v>10</v>
      </c>
      <c r="C25">
        <v>0</v>
      </c>
      <c r="D25">
        <v>23</v>
      </c>
      <c r="E25">
        <v>8</v>
      </c>
      <c r="F25">
        <v>0</v>
      </c>
      <c r="G25">
        <v>0</v>
      </c>
      <c r="I25" cm="1">
        <f t="array" aca="1" ref="I25" ca="1">_xlfn.SWITCH(B25,0,NA(),B25+(RAND()*0.5))</f>
        <v>10.106004189697748</v>
      </c>
      <c r="J25" t="e" cm="1">
        <f t="array" aca="1" ref="J25" ca="1">_xlfn.SWITCH(C25,0,NA(),C25+(RAND()*0.5))</f>
        <v>#N/A</v>
      </c>
      <c r="K25" cm="1">
        <f t="array" aca="1" ref="K25" ca="1">_xlfn.SWITCH(D25,0,NA(),D25+(RAND()*0.5))</f>
        <v>23.103458693817849</v>
      </c>
      <c r="L25" cm="1">
        <f t="array" aca="1" ref="L25" ca="1">_xlfn.SWITCH(E25,0,NA(),E25+(RAND()*0.5))</f>
        <v>8.0387900505655541</v>
      </c>
      <c r="M25" t="e" cm="1">
        <f t="array" aca="1" ref="M25" ca="1">_xlfn.SWITCH(F25,0,NA(),F25+(RAND()*0.5))</f>
        <v>#N/A</v>
      </c>
      <c r="N25" t="e" cm="1">
        <f t="array" aca="1" ref="N25" ca="1">_xlfn.SWITCH(G25,0,NA(),G25+(RAND()*0.5))</f>
        <v>#N/A</v>
      </c>
    </row>
    <row r="26" spans="1:14" x14ac:dyDescent="0.5">
      <c r="A26">
        <v>6290855005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I26" cm="1">
        <f t="array" aca="1" ref="I26" ca="1">_xlfn.SWITCH(B26,0,NA(),B26+(RAND()*0.5))</f>
        <v>10.485587286722524</v>
      </c>
      <c r="J26" t="e" cm="1">
        <f t="array" aca="1" ref="J26" ca="1">_xlfn.SWITCH(C26,0,NA(),C26+(RAND()*0.5))</f>
        <v>#N/A</v>
      </c>
      <c r="K26" t="e" cm="1">
        <f t="array" aca="1" ref="K26" ca="1">_xlfn.SWITCH(D26,0,NA(),D26+(RAND()*0.5))</f>
        <v>#N/A</v>
      </c>
      <c r="L26" t="e" cm="1">
        <f t="array" aca="1" ref="L26" ca="1">_xlfn.SWITCH(E26,0,NA(),E26+(RAND()*0.5))</f>
        <v>#N/A</v>
      </c>
      <c r="M26" t="e" cm="1">
        <f t="array" aca="1" ref="M26" ca="1">_xlfn.SWITCH(F26,0,NA(),F26+(RAND()*0.5))</f>
        <v>#N/A</v>
      </c>
      <c r="N26" t="e" cm="1">
        <f t="array" aca="1" ref="N26" ca="1">_xlfn.SWITCH(G26,0,NA(),G26+(RAND()*0.5))</f>
        <v>#N/A</v>
      </c>
    </row>
    <row r="27" spans="1:14" x14ac:dyDescent="0.5">
      <c r="A27">
        <v>6391747486</v>
      </c>
      <c r="B27">
        <v>9</v>
      </c>
      <c r="C27">
        <v>2</v>
      </c>
      <c r="D27">
        <v>0</v>
      </c>
      <c r="E27">
        <v>3</v>
      </c>
      <c r="F27">
        <v>0</v>
      </c>
      <c r="G27">
        <v>0</v>
      </c>
      <c r="I27" cm="1">
        <f t="array" aca="1" ref="I27" ca="1">_xlfn.SWITCH(B27,0,NA(),B27+(RAND()*0.5))</f>
        <v>9.0733109754000623</v>
      </c>
      <c r="J27" cm="1">
        <f t="array" aca="1" ref="J27" ca="1">_xlfn.SWITCH(C27,0,NA(),C27+(RAND()*0.5))</f>
        <v>2.2442800867812553</v>
      </c>
      <c r="K27" t="e" cm="1">
        <f t="array" aca="1" ref="K27" ca="1">_xlfn.SWITCH(D27,0,NA(),D27+(RAND()*0.5))</f>
        <v>#N/A</v>
      </c>
      <c r="L27" cm="1">
        <f t="array" aca="1" ref="L27" ca="1">_xlfn.SWITCH(E27,0,NA(),E27+(RAND()*0.5))</f>
        <v>3.4509782680334364</v>
      </c>
      <c r="M27" t="e" cm="1">
        <f t="array" aca="1" ref="M27" ca="1">_xlfn.SWITCH(F27,0,NA(),F27+(RAND()*0.5))</f>
        <v>#N/A</v>
      </c>
      <c r="N27" t="e" cm="1">
        <f t="array" aca="1" ref="N27" ca="1">_xlfn.SWITCH(G27,0,NA(),G27+(RAND()*0.5))</f>
        <v>#N/A</v>
      </c>
    </row>
    <row r="28" spans="1:14" x14ac:dyDescent="0.5">
      <c r="A28">
        <v>6775888955</v>
      </c>
      <c r="B28">
        <v>9</v>
      </c>
      <c r="C28">
        <v>0</v>
      </c>
      <c r="D28">
        <v>13</v>
      </c>
      <c r="E28">
        <v>8</v>
      </c>
      <c r="F28">
        <v>0</v>
      </c>
      <c r="G28">
        <v>0</v>
      </c>
      <c r="I28" cm="1">
        <f t="array" aca="1" ref="I28" ca="1">_xlfn.SWITCH(B28,0,NA(),B28+(RAND()*0.5))</f>
        <v>9.0510877134709293</v>
      </c>
      <c r="J28" t="e" cm="1">
        <f t="array" aca="1" ref="J28" ca="1">_xlfn.SWITCH(C28,0,NA(),C28+(RAND()*0.5))</f>
        <v>#N/A</v>
      </c>
      <c r="K28" cm="1">
        <f t="array" aca="1" ref="K28" ca="1">_xlfn.SWITCH(D28,0,NA(),D28+(RAND()*0.5))</f>
        <v>13.226814767184422</v>
      </c>
      <c r="L28" cm="1">
        <f t="array" aca="1" ref="L28" ca="1">_xlfn.SWITCH(E28,0,NA(),E28+(RAND()*0.5))</f>
        <v>8.2186388690003938</v>
      </c>
      <c r="M28" t="e" cm="1">
        <f t="array" aca="1" ref="M28" ca="1">_xlfn.SWITCH(F28,0,NA(),F28+(RAND()*0.5))</f>
        <v>#N/A</v>
      </c>
      <c r="N28" t="e" cm="1">
        <f t="array" aca="1" ref="N28" ca="1">_xlfn.SWITCH(G28,0,NA(),G28+(RAND()*0.5))</f>
        <v>#N/A</v>
      </c>
    </row>
    <row r="29" spans="1:14" x14ac:dyDescent="0.5">
      <c r="A29">
        <v>6962181067</v>
      </c>
      <c r="B29">
        <v>14</v>
      </c>
      <c r="C29">
        <v>4</v>
      </c>
      <c r="D29">
        <v>24</v>
      </c>
      <c r="E29">
        <v>14</v>
      </c>
      <c r="F29">
        <v>14</v>
      </c>
      <c r="G29">
        <v>0</v>
      </c>
      <c r="I29" cm="1">
        <f t="array" aca="1" ref="I29" ca="1">_xlfn.SWITCH(B29,0,NA(),B29+(RAND()*0.5))</f>
        <v>14.375167617433233</v>
      </c>
      <c r="J29" cm="1">
        <f t="array" aca="1" ref="J29" ca="1">_xlfn.SWITCH(C29,0,NA(),C29+(RAND()*0.5))</f>
        <v>4.4351759656815997</v>
      </c>
      <c r="K29" cm="1">
        <f t="array" aca="1" ref="K29" ca="1">_xlfn.SWITCH(D29,0,NA(),D29+(RAND()*0.5))</f>
        <v>24.129906948483022</v>
      </c>
      <c r="L29" cm="1">
        <f t="array" aca="1" ref="L29" ca="1">_xlfn.SWITCH(E29,0,NA(),E29+(RAND()*0.5))</f>
        <v>14.272341203201298</v>
      </c>
      <c r="M29" cm="1">
        <f t="array" aca="1" ref="M29" ca="1">_xlfn.SWITCH(F29,0,NA(),F29+(RAND()*0.5))</f>
        <v>14.065511457089153</v>
      </c>
      <c r="N29" t="e" cm="1">
        <f t="array" aca="1" ref="N29" ca="1">_xlfn.SWITCH(G29,0,NA(),G29+(RAND()*0.5))</f>
        <v>#N/A</v>
      </c>
    </row>
    <row r="30" spans="1:14" x14ac:dyDescent="0.5">
      <c r="A30">
        <v>7007744171</v>
      </c>
      <c r="B30">
        <v>12</v>
      </c>
      <c r="C30">
        <v>7</v>
      </c>
      <c r="D30">
        <v>8</v>
      </c>
      <c r="E30">
        <v>12</v>
      </c>
      <c r="F30">
        <v>0</v>
      </c>
      <c r="G30">
        <v>0</v>
      </c>
      <c r="I30" cm="1">
        <f t="array" aca="1" ref="I30" ca="1">_xlfn.SWITCH(B30,0,NA(),B30+(RAND()*0.5))</f>
        <v>12.458107926972426</v>
      </c>
      <c r="J30" cm="1">
        <f t="array" aca="1" ref="J30" ca="1">_xlfn.SWITCH(C30,0,NA(),C30+(RAND()*0.5))</f>
        <v>7.4195171719047401</v>
      </c>
      <c r="K30" cm="1">
        <f t="array" aca="1" ref="K30" ca="1">_xlfn.SWITCH(D30,0,NA(),D30+(RAND()*0.5))</f>
        <v>8.2683211648418613</v>
      </c>
      <c r="L30" cm="1">
        <f t="array" aca="1" ref="L30" ca="1">_xlfn.SWITCH(E30,0,NA(),E30+(RAND()*0.5))</f>
        <v>12.288039671101238</v>
      </c>
      <c r="M30" t="e" cm="1">
        <f t="array" aca="1" ref="M30" ca="1">_xlfn.SWITCH(F30,0,NA(),F30+(RAND()*0.5))</f>
        <v>#N/A</v>
      </c>
      <c r="N30" t="e" cm="1">
        <f t="array" aca="1" ref="N30" ca="1">_xlfn.SWITCH(G30,0,NA(),G30+(RAND()*0.5))</f>
        <v>#N/A</v>
      </c>
    </row>
    <row r="31" spans="1:14" x14ac:dyDescent="0.5">
      <c r="A31">
        <v>7086361926</v>
      </c>
      <c r="B31">
        <v>12</v>
      </c>
      <c r="C31">
        <v>0</v>
      </c>
      <c r="D31">
        <v>21</v>
      </c>
      <c r="E31">
        <v>0</v>
      </c>
      <c r="F31">
        <v>0</v>
      </c>
      <c r="G31">
        <v>0</v>
      </c>
      <c r="I31" cm="1">
        <f t="array" aca="1" ref="I31" ca="1">_xlfn.SWITCH(B31,0,NA(),B31+(RAND()*0.5))</f>
        <v>12.483224673499917</v>
      </c>
      <c r="J31" t="e" cm="1">
        <f t="array" aca="1" ref="J31" ca="1">_xlfn.SWITCH(C31,0,NA(),C31+(RAND()*0.5))</f>
        <v>#N/A</v>
      </c>
      <c r="K31" cm="1">
        <f t="array" aca="1" ref="K31" ca="1">_xlfn.SWITCH(D31,0,NA(),D31+(RAND()*0.5))</f>
        <v>21.14654855519559</v>
      </c>
      <c r="L31" t="e" cm="1">
        <f t="array" aca="1" ref="L31" ca="1">_xlfn.SWITCH(E31,0,NA(),E31+(RAND()*0.5))</f>
        <v>#N/A</v>
      </c>
      <c r="M31" t="e" cm="1">
        <f t="array" aca="1" ref="M31" ca="1">_xlfn.SWITCH(F31,0,NA(),F31+(RAND()*0.5))</f>
        <v>#N/A</v>
      </c>
      <c r="N31" t="e" cm="1">
        <f t="array" aca="1" ref="N31" ca="1">_xlfn.SWITCH(G31,0,NA(),G31+(RAND()*0.5))</f>
        <v>#N/A</v>
      </c>
    </row>
    <row r="32" spans="1:14" x14ac:dyDescent="0.5">
      <c r="A32">
        <v>8053475328</v>
      </c>
      <c r="B32">
        <v>11</v>
      </c>
      <c r="C32">
        <v>0</v>
      </c>
      <c r="D32">
        <v>1</v>
      </c>
      <c r="E32">
        <v>0</v>
      </c>
      <c r="F32">
        <v>0</v>
      </c>
      <c r="G32">
        <v>0</v>
      </c>
      <c r="I32" cm="1">
        <f t="array" aca="1" ref="I32" ca="1">_xlfn.SWITCH(B32,0,NA(),B32+(RAND()*0.5))</f>
        <v>11.227083569746343</v>
      </c>
      <c r="J32" t="e" cm="1">
        <f t="array" aca="1" ref="J32" ca="1">_xlfn.SWITCH(C32,0,NA(),C32+(RAND()*0.5))</f>
        <v>#N/A</v>
      </c>
      <c r="K32" cm="1">
        <f t="array" aca="1" ref="K32" ca="1">_xlfn.SWITCH(D32,0,NA(),D32+(RAND()*0.5))</f>
        <v>1.0221915446617902</v>
      </c>
      <c r="L32" t="e" cm="1">
        <f t="array" aca="1" ref="L32" ca="1">_xlfn.SWITCH(E32,0,NA(),E32+(RAND()*0.5))</f>
        <v>#N/A</v>
      </c>
      <c r="M32" t="e" cm="1">
        <f t="array" aca="1" ref="M32" ca="1">_xlfn.SWITCH(F32,0,NA(),F32+(RAND()*0.5))</f>
        <v>#N/A</v>
      </c>
      <c r="N32" t="e" cm="1">
        <f t="array" aca="1" ref="N32" ca="1">_xlfn.SWITCH(G32,0,NA(),G32+(RAND()*0.5))</f>
        <v>#N/A</v>
      </c>
    </row>
    <row r="33" spans="1:14" x14ac:dyDescent="0.5">
      <c r="A33">
        <v>8253242879</v>
      </c>
      <c r="B33">
        <v>12</v>
      </c>
      <c r="C33">
        <v>0</v>
      </c>
      <c r="D33">
        <v>0</v>
      </c>
      <c r="E33">
        <v>0</v>
      </c>
      <c r="F33">
        <v>1</v>
      </c>
      <c r="G33">
        <v>0</v>
      </c>
      <c r="I33" cm="1">
        <f t="array" aca="1" ref="I33" ca="1">_xlfn.SWITCH(B33,0,NA(),B33+(RAND()*0.5))</f>
        <v>12.230184409165206</v>
      </c>
      <c r="J33" t="e" cm="1">
        <f t="array" aca="1" ref="J33" ca="1">_xlfn.SWITCH(C33,0,NA(),C33+(RAND()*0.5))</f>
        <v>#N/A</v>
      </c>
      <c r="K33" t="e" cm="1">
        <f t="array" aca="1" ref="K33" ca="1">_xlfn.SWITCH(D33,0,NA(),D33+(RAND()*0.5))</f>
        <v>#N/A</v>
      </c>
      <c r="L33" t="e" cm="1">
        <f t="array" aca="1" ref="L33" ca="1">_xlfn.SWITCH(E33,0,NA(),E33+(RAND()*0.5))</f>
        <v>#N/A</v>
      </c>
      <c r="M33" cm="1">
        <f t="array" aca="1" ref="M33" ca="1">_xlfn.SWITCH(F33,0,NA(),F33+(RAND()*0.5))</f>
        <v>1.3181002326175439</v>
      </c>
      <c r="N33" t="e" cm="1">
        <f t="array" aca="1" ref="N33" ca="1">_xlfn.SWITCH(G33,0,NA(),G33+(RAND()*0.5))</f>
        <v>#N/A</v>
      </c>
    </row>
    <row r="34" spans="1:14" x14ac:dyDescent="0.5">
      <c r="A34">
        <v>8378563200</v>
      </c>
      <c r="B34">
        <v>12</v>
      </c>
      <c r="C34">
        <v>7</v>
      </c>
      <c r="D34">
        <v>30</v>
      </c>
      <c r="E34">
        <v>0</v>
      </c>
      <c r="F34">
        <v>0</v>
      </c>
      <c r="G34">
        <v>0</v>
      </c>
      <c r="I34" cm="1">
        <f t="array" aca="1" ref="I34" ca="1">_xlfn.SWITCH(B34,0,NA(),B34+(RAND()*0.5))</f>
        <v>12.43225809250551</v>
      </c>
      <c r="J34" cm="1">
        <f t="array" aca="1" ref="J34" ca="1">_xlfn.SWITCH(C34,0,NA(),C34+(RAND()*0.5))</f>
        <v>7.3958040735916377</v>
      </c>
      <c r="K34" cm="1">
        <f t="array" aca="1" ref="K34" ca="1">_xlfn.SWITCH(D34,0,NA(),D34+(RAND()*0.5))</f>
        <v>30.039010731582806</v>
      </c>
      <c r="L34" t="e" cm="1">
        <f t="array" aca="1" ref="L34" ca="1">_xlfn.SWITCH(E34,0,NA(),E34+(RAND()*0.5))</f>
        <v>#N/A</v>
      </c>
      <c r="M34" t="e" cm="1">
        <f t="array" aca="1" ref="M34" ca="1">_xlfn.SWITCH(F34,0,NA(),F34+(RAND()*0.5))</f>
        <v>#N/A</v>
      </c>
      <c r="N34" t="e" cm="1">
        <f t="array" aca="1" ref="N34" ca="1">_xlfn.SWITCH(G34,0,NA(),G34+(RAND()*0.5))</f>
        <v>#N/A</v>
      </c>
    </row>
    <row r="35" spans="1:14" x14ac:dyDescent="0.5">
      <c r="A35">
        <v>8583815059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I35" cm="1">
        <f t="array" aca="1" ref="I35" ca="1">_xlfn.SWITCH(B35,0,NA(),B35+(RAND()*0.5))</f>
        <v>8.1744269731766401</v>
      </c>
      <c r="J35" t="e" cm="1">
        <f t="array" aca="1" ref="J35" ca="1">_xlfn.SWITCH(C35,0,NA(),C35+(RAND()*0.5))</f>
        <v>#N/A</v>
      </c>
      <c r="K35" t="e" cm="1">
        <f t="array" aca="1" ref="K35" ca="1">_xlfn.SWITCH(D35,0,NA(),D35+(RAND()*0.5))</f>
        <v>#N/A</v>
      </c>
      <c r="L35" t="e" cm="1">
        <f t="array" aca="1" ref="L35" ca="1">_xlfn.SWITCH(E35,0,NA(),E35+(RAND()*0.5))</f>
        <v>#N/A</v>
      </c>
      <c r="M35" t="e" cm="1">
        <f t="array" aca="1" ref="M35" ca="1">_xlfn.SWITCH(F35,0,NA(),F35+(RAND()*0.5))</f>
        <v>#N/A</v>
      </c>
      <c r="N35" t="e" cm="1">
        <f t="array" aca="1" ref="N35" ca="1">_xlfn.SWITCH(G35,0,NA(),G35+(RAND()*0.5))</f>
        <v>#N/A</v>
      </c>
    </row>
    <row r="36" spans="1:14" x14ac:dyDescent="0.5">
      <c r="A36">
        <v>8792009665</v>
      </c>
      <c r="B36">
        <v>12</v>
      </c>
      <c r="C36">
        <v>0</v>
      </c>
      <c r="D36">
        <v>12</v>
      </c>
      <c r="E36">
        <v>12</v>
      </c>
      <c r="F36">
        <v>0</v>
      </c>
      <c r="G36">
        <v>0</v>
      </c>
      <c r="I36" cm="1">
        <f t="array" aca="1" ref="I36" ca="1">_xlfn.SWITCH(B36,0,NA(),B36+(RAND()*0.5))</f>
        <v>12.390863026708216</v>
      </c>
      <c r="J36" t="e" cm="1">
        <f t="array" aca="1" ref="J36" ca="1">_xlfn.SWITCH(C36,0,NA(),C36+(RAND()*0.5))</f>
        <v>#N/A</v>
      </c>
      <c r="K36" cm="1">
        <f t="array" aca="1" ref="K36" ca="1">_xlfn.SWITCH(D36,0,NA(),D36+(RAND()*0.5))</f>
        <v>12.036149161788895</v>
      </c>
      <c r="L36" cm="1">
        <f t="array" aca="1" ref="L36" ca="1">_xlfn.SWITCH(E36,0,NA(),E36+(RAND()*0.5))</f>
        <v>12.34847347327441</v>
      </c>
      <c r="M36" t="e" cm="1">
        <f t="array" aca="1" ref="M36" ca="1">_xlfn.SWITCH(F36,0,NA(),F36+(RAND()*0.5))</f>
        <v>#N/A</v>
      </c>
      <c r="N36" t="e" cm="1">
        <f t="array" aca="1" ref="N36" ca="1">_xlfn.SWITCH(G36,0,NA(),G36+(RAND()*0.5))</f>
        <v>#N/A</v>
      </c>
    </row>
    <row r="37" spans="1:14" x14ac:dyDescent="0.5">
      <c r="A37">
        <v>8877689391</v>
      </c>
      <c r="B37">
        <v>12</v>
      </c>
      <c r="C37">
        <v>0</v>
      </c>
      <c r="D37">
        <v>0</v>
      </c>
      <c r="E37">
        <v>12</v>
      </c>
      <c r="F37">
        <v>9</v>
      </c>
      <c r="G37">
        <v>0</v>
      </c>
      <c r="I37" cm="1">
        <f t="array" aca="1" ref="I37" ca="1">_xlfn.SWITCH(B37,0,NA(),B37+(RAND()*0.5))</f>
        <v>12.318116425493528</v>
      </c>
      <c r="J37" t="e" cm="1">
        <f t="array" aca="1" ref="J37" ca="1">_xlfn.SWITCH(C37,0,NA(),C37+(RAND()*0.5))</f>
        <v>#N/A</v>
      </c>
      <c r="K37" t="e" cm="1">
        <f t="array" aca="1" ref="K37" ca="1">_xlfn.SWITCH(D37,0,NA(),D37+(RAND()*0.5))</f>
        <v>#N/A</v>
      </c>
      <c r="L37" cm="1">
        <f t="array" aca="1" ref="L37" ca="1">_xlfn.SWITCH(E37,0,NA(),E37+(RAND()*0.5))</f>
        <v>12.462879201737108</v>
      </c>
      <c r="M37" cm="1">
        <f t="array" aca="1" ref="M37" ca="1">_xlfn.SWITCH(F37,0,NA(),F37+(RAND()*0.5))</f>
        <v>9.4415804036696667</v>
      </c>
      <c r="N37" t="e" cm="1">
        <f t="array" aca="1" ref="N37" ca="1">_xlfn.SWITCH(G37,0,NA(),G37+(RAND()*0.5))</f>
        <v>#N/A</v>
      </c>
    </row>
  </sheetData>
  <sortState xmlns:xlrd2="http://schemas.microsoft.com/office/spreadsheetml/2017/richdata2" ref="G40:G74">
    <sortCondition descending="1" ref="G40:G74"/>
  </sortState>
  <mergeCells count="1">
    <mergeCell ref="I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"/>
  <sheetViews>
    <sheetView zoomScale="80" zoomScaleNormal="80" workbookViewId="0">
      <selection activeCell="A2" sqref="A2"/>
    </sheetView>
  </sheetViews>
  <sheetFormatPr defaultRowHeight="14.35" x14ac:dyDescent="0.5"/>
  <cols>
    <col min="1" max="7" width="9" bestFit="1" customWidth="1"/>
  </cols>
  <sheetData>
    <row r="1" spans="1:14" ht="18" x14ac:dyDescent="0.6">
      <c r="A1" s="39" t="s">
        <v>60</v>
      </c>
      <c r="I1" s="40" t="s">
        <v>59</v>
      </c>
      <c r="J1" s="40"/>
      <c r="K1" s="40"/>
      <c r="L1" s="40"/>
      <c r="M1" s="40"/>
      <c r="N1" s="40"/>
    </row>
    <row r="2" spans="1:14" s="3" customFormat="1" ht="43" x14ac:dyDescent="0.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I2" s="4" t="s">
        <v>22</v>
      </c>
      <c r="J2" s="4" t="s">
        <v>56</v>
      </c>
      <c r="K2" s="4" t="s">
        <v>23</v>
      </c>
      <c r="L2" s="4" t="s">
        <v>24</v>
      </c>
      <c r="M2" s="4" t="s">
        <v>57</v>
      </c>
      <c r="N2" s="4" t="s">
        <v>21</v>
      </c>
    </row>
    <row r="3" spans="1:14" x14ac:dyDescent="0.5">
      <c r="A3">
        <v>19</v>
      </c>
      <c r="B3">
        <v>0</v>
      </c>
      <c r="C3">
        <v>25</v>
      </c>
      <c r="D3">
        <v>0</v>
      </c>
      <c r="E3">
        <v>1</v>
      </c>
      <c r="F3">
        <v>1</v>
      </c>
      <c r="G3">
        <v>1</v>
      </c>
      <c r="I3" s="37">
        <v>32</v>
      </c>
      <c r="J3" s="37">
        <v>7</v>
      </c>
      <c r="K3" s="37">
        <v>32</v>
      </c>
      <c r="L3" s="37">
        <v>14</v>
      </c>
      <c r="M3" s="37">
        <v>14</v>
      </c>
      <c r="N3" s="37">
        <v>1</v>
      </c>
    </row>
    <row r="4" spans="1:14" x14ac:dyDescent="0.5">
      <c r="A4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37">
        <v>32</v>
      </c>
      <c r="J4" s="37">
        <v>7</v>
      </c>
      <c r="K4" s="37">
        <v>30</v>
      </c>
      <c r="L4" s="37">
        <v>14</v>
      </c>
      <c r="M4" s="37">
        <v>9</v>
      </c>
      <c r="N4" s="37">
        <v>1</v>
      </c>
    </row>
    <row r="5" spans="1:14" x14ac:dyDescent="0.5">
      <c r="A5">
        <v>10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I5" s="37">
        <v>19</v>
      </c>
      <c r="J5" s="37">
        <v>4</v>
      </c>
      <c r="K5" s="37">
        <v>30</v>
      </c>
      <c r="L5" s="37">
        <v>12</v>
      </c>
      <c r="M5" s="37">
        <v>2</v>
      </c>
      <c r="N5" s="37">
        <v>0</v>
      </c>
    </row>
    <row r="6" spans="1:14" x14ac:dyDescent="0.5">
      <c r="A6">
        <v>12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I6" s="37">
        <v>19</v>
      </c>
      <c r="J6" s="37">
        <v>3</v>
      </c>
      <c r="K6" s="37">
        <v>29</v>
      </c>
      <c r="L6" s="37">
        <v>12</v>
      </c>
      <c r="M6" s="37">
        <v>1</v>
      </c>
      <c r="N6" s="37">
        <v>0</v>
      </c>
    </row>
    <row r="7" spans="1:14" x14ac:dyDescent="0.5">
      <c r="A7">
        <v>12</v>
      </c>
      <c r="B7">
        <v>0</v>
      </c>
      <c r="C7">
        <v>29</v>
      </c>
      <c r="D7">
        <v>0</v>
      </c>
      <c r="E7">
        <v>1</v>
      </c>
      <c r="F7">
        <v>1</v>
      </c>
      <c r="G7">
        <v>0</v>
      </c>
      <c r="I7" s="37">
        <v>15</v>
      </c>
      <c r="J7" s="37">
        <v>2</v>
      </c>
      <c r="K7" s="37">
        <v>28</v>
      </c>
      <c r="L7" s="37">
        <v>12</v>
      </c>
      <c r="M7" s="37">
        <v>1</v>
      </c>
      <c r="N7" s="37">
        <v>0</v>
      </c>
    </row>
    <row r="8" spans="1:14" x14ac:dyDescent="0.5">
      <c r="A8">
        <v>12</v>
      </c>
      <c r="B8">
        <v>0</v>
      </c>
      <c r="C8">
        <v>1</v>
      </c>
      <c r="D8">
        <v>12</v>
      </c>
      <c r="E8">
        <v>0</v>
      </c>
      <c r="F8">
        <v>0</v>
      </c>
      <c r="G8">
        <v>0</v>
      </c>
      <c r="I8" s="37">
        <v>15</v>
      </c>
      <c r="J8" s="37">
        <v>1</v>
      </c>
      <c r="K8" s="37">
        <v>26</v>
      </c>
      <c r="L8" s="37">
        <v>12</v>
      </c>
      <c r="M8" s="37">
        <v>1</v>
      </c>
      <c r="N8" s="37">
        <v>0</v>
      </c>
    </row>
    <row r="9" spans="1:14" x14ac:dyDescent="0.5">
      <c r="A9">
        <v>12</v>
      </c>
      <c r="B9">
        <v>0</v>
      </c>
      <c r="C9">
        <v>32</v>
      </c>
      <c r="D9">
        <v>1</v>
      </c>
      <c r="E9">
        <v>0</v>
      </c>
      <c r="F9">
        <v>0</v>
      </c>
      <c r="G9">
        <v>0</v>
      </c>
      <c r="I9" s="37">
        <v>15</v>
      </c>
      <c r="J9" s="37">
        <v>0</v>
      </c>
      <c r="K9" s="37">
        <v>25</v>
      </c>
      <c r="L9" s="37">
        <v>12</v>
      </c>
      <c r="M9" s="37">
        <v>1</v>
      </c>
      <c r="N9" s="37">
        <v>0</v>
      </c>
    </row>
    <row r="10" spans="1:14" x14ac:dyDescent="0.5">
      <c r="A10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 s="37">
        <v>14</v>
      </c>
      <c r="J10" s="37">
        <v>0</v>
      </c>
      <c r="K10" s="37">
        <v>25</v>
      </c>
      <c r="L10" s="37">
        <v>12</v>
      </c>
      <c r="M10" s="37">
        <v>1</v>
      </c>
      <c r="N10" s="37">
        <v>0</v>
      </c>
    </row>
    <row r="11" spans="1:14" x14ac:dyDescent="0.5">
      <c r="A11">
        <v>15</v>
      </c>
      <c r="B11">
        <v>0</v>
      </c>
      <c r="C11">
        <v>25</v>
      </c>
      <c r="D11">
        <v>14</v>
      </c>
      <c r="E11">
        <v>1</v>
      </c>
      <c r="F11">
        <v>1</v>
      </c>
      <c r="G11">
        <v>1</v>
      </c>
      <c r="I11" s="37">
        <v>12</v>
      </c>
      <c r="J11" s="37">
        <v>0</v>
      </c>
      <c r="K11" s="37">
        <v>25</v>
      </c>
      <c r="L11" s="37">
        <v>12</v>
      </c>
      <c r="M11" s="37">
        <v>1</v>
      </c>
      <c r="N11" s="37">
        <v>0</v>
      </c>
    </row>
    <row r="12" spans="1:14" x14ac:dyDescent="0.5">
      <c r="A12">
        <v>12</v>
      </c>
      <c r="B12">
        <v>0</v>
      </c>
      <c r="C12">
        <v>0</v>
      </c>
      <c r="D12">
        <v>0</v>
      </c>
      <c r="E12">
        <v>2</v>
      </c>
      <c r="F12">
        <v>2</v>
      </c>
      <c r="G12">
        <v>0</v>
      </c>
      <c r="I12" s="37">
        <v>12</v>
      </c>
      <c r="J12" s="37">
        <v>0</v>
      </c>
      <c r="K12" s="37">
        <v>24</v>
      </c>
      <c r="L12" s="37">
        <v>11</v>
      </c>
      <c r="M12" s="37">
        <v>1</v>
      </c>
      <c r="N12" s="37">
        <v>0</v>
      </c>
    </row>
    <row r="13" spans="1:14" x14ac:dyDescent="0.5">
      <c r="A13">
        <v>8</v>
      </c>
      <c r="B13">
        <v>3</v>
      </c>
      <c r="C13">
        <v>0</v>
      </c>
      <c r="D13">
        <v>0</v>
      </c>
      <c r="E13">
        <v>1</v>
      </c>
      <c r="F13">
        <v>1</v>
      </c>
      <c r="G13">
        <v>0</v>
      </c>
      <c r="I13" s="37">
        <v>12</v>
      </c>
      <c r="J13" s="37">
        <v>0</v>
      </c>
      <c r="K13" s="37">
        <v>23</v>
      </c>
      <c r="L13" s="37">
        <v>8</v>
      </c>
      <c r="M13" s="37">
        <v>1</v>
      </c>
      <c r="N13" s="37">
        <v>0</v>
      </c>
    </row>
    <row r="14" spans="1:14" x14ac:dyDescent="0.5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 s="37">
        <v>12</v>
      </c>
      <c r="J14" s="37">
        <v>0</v>
      </c>
      <c r="K14" s="37">
        <v>23</v>
      </c>
      <c r="L14" s="37">
        <v>8</v>
      </c>
      <c r="M14" s="37">
        <v>0</v>
      </c>
      <c r="N14" s="37">
        <v>0</v>
      </c>
    </row>
    <row r="15" spans="1:14" x14ac:dyDescent="0.5">
      <c r="A15">
        <v>12</v>
      </c>
      <c r="B15">
        <v>0</v>
      </c>
      <c r="C15">
        <v>15</v>
      </c>
      <c r="D15">
        <v>0</v>
      </c>
      <c r="E15">
        <v>0</v>
      </c>
      <c r="F15">
        <v>0</v>
      </c>
      <c r="G15">
        <v>0</v>
      </c>
      <c r="I15" s="37">
        <v>12</v>
      </c>
      <c r="J15" s="37">
        <v>0</v>
      </c>
      <c r="K15" s="37">
        <v>21</v>
      </c>
      <c r="L15" s="37">
        <v>3</v>
      </c>
      <c r="M15" s="37">
        <v>0</v>
      </c>
      <c r="N15" s="37">
        <v>0</v>
      </c>
    </row>
    <row r="16" spans="1:14" x14ac:dyDescent="0.5">
      <c r="A16">
        <v>32</v>
      </c>
      <c r="B16">
        <v>0</v>
      </c>
      <c r="C16">
        <v>15</v>
      </c>
      <c r="D16">
        <v>12</v>
      </c>
      <c r="E16">
        <v>0</v>
      </c>
      <c r="F16">
        <v>0</v>
      </c>
      <c r="G16">
        <v>0</v>
      </c>
      <c r="I16" s="37">
        <v>12</v>
      </c>
      <c r="J16" s="37">
        <v>0</v>
      </c>
      <c r="K16" s="37">
        <v>15</v>
      </c>
      <c r="L16" s="37">
        <v>1</v>
      </c>
      <c r="M16" s="37">
        <v>0</v>
      </c>
      <c r="N16" s="37">
        <v>0</v>
      </c>
    </row>
    <row r="17" spans="1:14" x14ac:dyDescent="0.5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I17" s="37">
        <v>12</v>
      </c>
      <c r="J17" s="37">
        <v>0</v>
      </c>
      <c r="K17" s="37">
        <v>15</v>
      </c>
      <c r="L17" s="37">
        <v>0</v>
      </c>
      <c r="M17" s="37">
        <v>0</v>
      </c>
      <c r="N17" s="37">
        <v>0</v>
      </c>
    </row>
    <row r="18" spans="1:14" x14ac:dyDescent="0.5">
      <c r="A18">
        <v>12</v>
      </c>
      <c r="B18">
        <v>0</v>
      </c>
      <c r="C18">
        <v>23</v>
      </c>
      <c r="D18">
        <v>0</v>
      </c>
      <c r="E18">
        <v>0</v>
      </c>
      <c r="F18">
        <v>0</v>
      </c>
      <c r="G18">
        <v>0</v>
      </c>
      <c r="I18" s="37">
        <v>12</v>
      </c>
      <c r="J18" s="37">
        <v>0</v>
      </c>
      <c r="K18" s="37">
        <v>13</v>
      </c>
      <c r="L18" s="37">
        <v>0</v>
      </c>
      <c r="M18" s="37">
        <v>0</v>
      </c>
      <c r="N18" s="37">
        <v>0</v>
      </c>
    </row>
    <row r="19" spans="1:14" x14ac:dyDescent="0.5">
      <c r="A19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 s="37">
        <v>12</v>
      </c>
      <c r="J19" s="37">
        <v>0</v>
      </c>
      <c r="K19" s="37">
        <v>12</v>
      </c>
      <c r="L19" s="37">
        <v>0</v>
      </c>
      <c r="M19" s="37">
        <v>0</v>
      </c>
      <c r="N19" s="37">
        <v>0</v>
      </c>
    </row>
    <row r="20" spans="1:14" x14ac:dyDescent="0.5">
      <c r="A20">
        <v>15</v>
      </c>
      <c r="B20">
        <v>0</v>
      </c>
      <c r="C20">
        <v>26</v>
      </c>
      <c r="D20">
        <v>0</v>
      </c>
      <c r="E20">
        <v>1</v>
      </c>
      <c r="F20">
        <v>1</v>
      </c>
      <c r="G20">
        <v>0</v>
      </c>
      <c r="I20" s="37">
        <v>12</v>
      </c>
      <c r="J20" s="37">
        <v>0</v>
      </c>
      <c r="K20" s="37">
        <v>8</v>
      </c>
      <c r="L20" s="37">
        <v>0</v>
      </c>
      <c r="M20" s="37">
        <v>0</v>
      </c>
      <c r="N20" s="37">
        <v>0</v>
      </c>
    </row>
    <row r="21" spans="1:14" x14ac:dyDescent="0.5">
      <c r="A21">
        <v>12</v>
      </c>
      <c r="B21">
        <v>0</v>
      </c>
      <c r="C21">
        <v>2</v>
      </c>
      <c r="D21">
        <v>12</v>
      </c>
      <c r="E21">
        <v>1</v>
      </c>
      <c r="F21">
        <v>1</v>
      </c>
      <c r="G21">
        <v>0</v>
      </c>
      <c r="I21" s="37">
        <v>12</v>
      </c>
      <c r="J21" s="37">
        <v>0</v>
      </c>
      <c r="K21" s="37">
        <v>2</v>
      </c>
      <c r="L21" s="37">
        <v>0</v>
      </c>
      <c r="M21" s="37">
        <v>0</v>
      </c>
      <c r="N21" s="37">
        <v>0</v>
      </c>
    </row>
    <row r="22" spans="1:14" x14ac:dyDescent="0.5">
      <c r="A22">
        <v>15</v>
      </c>
      <c r="B22">
        <v>0</v>
      </c>
      <c r="C22">
        <v>28</v>
      </c>
      <c r="D22">
        <v>0</v>
      </c>
      <c r="E22">
        <v>1</v>
      </c>
      <c r="F22">
        <v>1</v>
      </c>
      <c r="G22">
        <v>0</v>
      </c>
      <c r="I22" s="37">
        <v>12</v>
      </c>
      <c r="J22" s="37">
        <v>0</v>
      </c>
      <c r="K22" s="37">
        <v>2</v>
      </c>
      <c r="L22" s="37">
        <v>0</v>
      </c>
      <c r="M22" s="37">
        <v>0</v>
      </c>
      <c r="N22" s="37">
        <v>0</v>
      </c>
    </row>
    <row r="23" spans="1:14" x14ac:dyDescent="0.5">
      <c r="A23">
        <v>12</v>
      </c>
      <c r="B23">
        <v>0</v>
      </c>
      <c r="C23">
        <v>25</v>
      </c>
      <c r="D23">
        <v>12</v>
      </c>
      <c r="E23">
        <v>0</v>
      </c>
      <c r="F23">
        <v>0</v>
      </c>
      <c r="G23">
        <v>0</v>
      </c>
      <c r="I23" s="37">
        <v>12</v>
      </c>
      <c r="J23" s="37">
        <v>0</v>
      </c>
      <c r="K23" s="37">
        <v>2</v>
      </c>
      <c r="L23" s="37">
        <v>0</v>
      </c>
      <c r="M23" s="37">
        <v>0</v>
      </c>
      <c r="N23" s="37">
        <v>0</v>
      </c>
    </row>
    <row r="24" spans="1:14" x14ac:dyDescent="0.5">
      <c r="A24">
        <v>11</v>
      </c>
      <c r="B24">
        <v>0</v>
      </c>
      <c r="C24">
        <v>30</v>
      </c>
      <c r="D24">
        <v>11</v>
      </c>
      <c r="E24">
        <v>0</v>
      </c>
      <c r="F24">
        <v>0</v>
      </c>
      <c r="G24">
        <v>0</v>
      </c>
      <c r="I24" s="37">
        <v>12</v>
      </c>
      <c r="J24" s="37">
        <v>0</v>
      </c>
      <c r="K24" s="37">
        <v>1</v>
      </c>
      <c r="L24" s="37">
        <v>0</v>
      </c>
      <c r="M24" s="37">
        <v>0</v>
      </c>
      <c r="N24" s="37">
        <v>0</v>
      </c>
    </row>
    <row r="25" spans="1:14" x14ac:dyDescent="0.5">
      <c r="A25">
        <v>10</v>
      </c>
      <c r="B25">
        <v>0</v>
      </c>
      <c r="C25">
        <v>23</v>
      </c>
      <c r="D25">
        <v>8</v>
      </c>
      <c r="E25">
        <v>0</v>
      </c>
      <c r="F25">
        <v>0</v>
      </c>
      <c r="G25">
        <v>0</v>
      </c>
      <c r="I25" s="37">
        <v>12</v>
      </c>
      <c r="J25" s="37">
        <v>0</v>
      </c>
      <c r="K25" s="37">
        <v>1</v>
      </c>
      <c r="L25" s="37">
        <v>0</v>
      </c>
      <c r="M25" s="37">
        <v>0</v>
      </c>
      <c r="N25" s="37">
        <v>0</v>
      </c>
    </row>
    <row r="26" spans="1:14" x14ac:dyDescent="0.5">
      <c r="A26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 s="37">
        <v>12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</row>
    <row r="27" spans="1:14" x14ac:dyDescent="0.5">
      <c r="A27">
        <v>9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I27" s="37">
        <v>11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</row>
    <row r="28" spans="1:14" x14ac:dyDescent="0.5">
      <c r="A28">
        <v>9</v>
      </c>
      <c r="B28">
        <v>0</v>
      </c>
      <c r="C28">
        <v>13</v>
      </c>
      <c r="D28">
        <v>8</v>
      </c>
      <c r="E28">
        <v>0</v>
      </c>
      <c r="F28">
        <v>0</v>
      </c>
      <c r="G28">
        <v>0</v>
      </c>
      <c r="I28" s="37">
        <v>11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</row>
    <row r="29" spans="1:14" x14ac:dyDescent="0.5">
      <c r="A29">
        <v>14</v>
      </c>
      <c r="B29">
        <v>4</v>
      </c>
      <c r="C29">
        <v>24</v>
      </c>
      <c r="D29">
        <v>14</v>
      </c>
      <c r="E29">
        <v>14</v>
      </c>
      <c r="F29">
        <v>14</v>
      </c>
      <c r="G29">
        <v>0</v>
      </c>
      <c r="I29" s="37">
        <v>10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</row>
    <row r="30" spans="1:14" x14ac:dyDescent="0.5">
      <c r="A30">
        <v>12</v>
      </c>
      <c r="B30">
        <v>7</v>
      </c>
      <c r="C30">
        <v>8</v>
      </c>
      <c r="D30">
        <v>12</v>
      </c>
      <c r="E30">
        <v>0</v>
      </c>
      <c r="F30">
        <v>0</v>
      </c>
      <c r="G30">
        <v>0</v>
      </c>
      <c r="I30" s="37">
        <v>10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</row>
    <row r="31" spans="1:14" x14ac:dyDescent="0.5">
      <c r="A31">
        <v>12</v>
      </c>
      <c r="B31">
        <v>0</v>
      </c>
      <c r="C31">
        <v>21</v>
      </c>
      <c r="D31">
        <v>0</v>
      </c>
      <c r="E31">
        <v>0</v>
      </c>
      <c r="F31">
        <v>0</v>
      </c>
      <c r="G31">
        <v>0</v>
      </c>
      <c r="I31" s="37">
        <v>10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</row>
    <row r="32" spans="1:14" x14ac:dyDescent="0.5">
      <c r="A32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I32" s="37">
        <v>10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</row>
    <row r="33" spans="1:14" x14ac:dyDescent="0.5">
      <c r="A33">
        <v>12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I33" s="37">
        <v>9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</row>
    <row r="34" spans="1:14" x14ac:dyDescent="0.5">
      <c r="A34">
        <v>12</v>
      </c>
      <c r="B34">
        <v>7</v>
      </c>
      <c r="C34">
        <v>30</v>
      </c>
      <c r="D34">
        <v>0</v>
      </c>
      <c r="E34">
        <v>0</v>
      </c>
      <c r="F34">
        <v>0</v>
      </c>
      <c r="G34">
        <v>0</v>
      </c>
      <c r="I34" s="37">
        <v>9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</row>
    <row r="35" spans="1:14" x14ac:dyDescent="0.5">
      <c r="A35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 s="37">
        <v>8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</row>
    <row r="36" spans="1:14" x14ac:dyDescent="0.5">
      <c r="A36">
        <v>12</v>
      </c>
      <c r="B36">
        <v>0</v>
      </c>
      <c r="C36">
        <v>12</v>
      </c>
      <c r="D36">
        <v>12</v>
      </c>
      <c r="E36">
        <v>0</v>
      </c>
      <c r="F36">
        <v>0</v>
      </c>
      <c r="G36">
        <v>0</v>
      </c>
      <c r="I36" s="37">
        <v>8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</row>
    <row r="37" spans="1:14" x14ac:dyDescent="0.5">
      <c r="A37">
        <v>12</v>
      </c>
      <c r="B37">
        <v>0</v>
      </c>
      <c r="C37">
        <v>0</v>
      </c>
      <c r="D37">
        <v>12</v>
      </c>
      <c r="E37">
        <v>9</v>
      </c>
      <c r="F37">
        <v>9</v>
      </c>
      <c r="G37">
        <v>0</v>
      </c>
      <c r="I37" s="37">
        <v>8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</row>
    <row r="38" spans="1:14" x14ac:dyDescent="0.5">
      <c r="I38" s="38"/>
    </row>
  </sheetData>
  <mergeCells count="1">
    <mergeCell ref="I1:N1"/>
  </mergeCells>
  <conditionalFormatting sqref="A3:G37">
    <cfRule type="colorScale" priority="9">
      <colorScale>
        <cfvo type="min"/>
        <cfvo type="max"/>
        <color theme="7" tint="0.59999389629810485"/>
        <color rgb="FFFF0000"/>
      </colorScale>
    </cfRule>
  </conditionalFormatting>
  <conditionalFormatting sqref="A2:N37 B1:N1">
    <cfRule type="colorScale" priority="1">
      <colorScale>
        <cfvo type="num" val="0"/>
        <cfvo type="num" val="25"/>
        <cfvo type="max"/>
        <color theme="0"/>
        <color rgb="FFFFC000"/>
        <color rgb="FF63BE7B"/>
      </colorScale>
    </cfRule>
  </conditionalFormatting>
  <conditionalFormatting sqref="I3:N37">
    <cfRule type="colorScale" priority="3">
      <colorScale>
        <cfvo type="min"/>
        <cfvo type="max"/>
        <color theme="7" tint="0.59999389629810485"/>
        <color rgb="FFFF0000"/>
      </colorScale>
    </cfRule>
    <cfRule type="colorScale" priority="4">
      <colorScale>
        <cfvo type="min"/>
        <cfvo type="max"/>
        <color theme="7" tint="0.59999389629810485"/>
        <color theme="5" tint="-0.249977111117893"/>
      </colorScale>
    </cfRule>
    <cfRule type="colorScale" priority="5">
      <colorScale>
        <cfvo type="min"/>
        <cfvo type="max"/>
        <color theme="0"/>
        <color theme="5" tint="-0.249977111117893"/>
      </colorScale>
    </cfRule>
    <cfRule type="colorScale" priority="6">
      <colorScale>
        <cfvo type="min"/>
        <cfvo type="max"/>
        <color rgb="FFFF7128"/>
        <color rgb="FFFFEF9C"/>
      </colorScale>
    </cfRule>
    <cfRule type="cellIs" dxfId="0" priority="7" operator="greater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TotalDailyActivitySummedUp_03_0</vt:lpstr>
      <vt:lpstr>FeatureByUserPlot</vt:lpstr>
      <vt:lpstr>HeatMapofFeatureUse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Rane</dc:creator>
  <cp:lastModifiedBy>Pallavi Rane</cp:lastModifiedBy>
  <dcterms:created xsi:type="dcterms:W3CDTF">2024-05-29T15:29:55Z</dcterms:created>
  <dcterms:modified xsi:type="dcterms:W3CDTF">2024-06-04T04:50:50Z</dcterms:modified>
</cp:coreProperties>
</file>