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Z:\2023 második félév\"/>
    </mc:Choice>
  </mc:AlternateContent>
  <xr:revisionPtr revIDLastSave="0" documentId="8_{7FE317C9-448C-4161-9213-F76C280D8D4F}" xr6:coauthVersionLast="36" xr6:coauthVersionMax="36" xr10:uidLastSave="{00000000-0000-0000-0000-000000000000}"/>
  <bookViews>
    <workbookView xWindow="0" yWindow="0" windowWidth="28800" windowHeight="12225" xr2:uid="{D0B7BEFE-BF8E-46E1-B461-CEBD555F0D9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<sst xmlns="http://schemas.openxmlformats.org/spreadsheetml/2006/main" count="52" uniqueCount="32">
  <si>
    <t>1. doga</t>
  </si>
  <si>
    <t>2. doga</t>
  </si>
  <si>
    <t>3. doga</t>
  </si>
  <si>
    <t>Tanuló száma</t>
  </si>
  <si>
    <t>Tanuló neve</t>
  </si>
  <si>
    <t>Tanuló csoportja</t>
  </si>
  <si>
    <t>németes</t>
  </si>
  <si>
    <t>angolos</t>
  </si>
  <si>
    <t>Átlag</t>
  </si>
  <si>
    <t>Volt 0</t>
  </si>
  <si>
    <t>Bukott</t>
  </si>
  <si>
    <t>bukás:</t>
  </si>
  <si>
    <t>nem érte el a 3 doga átlaga a 18 pontot</t>
  </si>
  <si>
    <t>Németes, 0 pont, bukó:</t>
  </si>
  <si>
    <t>Német Diána</t>
  </si>
  <si>
    <t>Agár Péter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</si>
  <si>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</si>
  <si>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</si>
  <si>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</si>
  <si>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</si>
  <si>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</si>
  <si>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</si>
  <si>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</si>
  <si>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</si>
  <si>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</si>
  <si>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</si>
  <si>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</si>
  <si>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</si>
  <si>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</si>
  <si>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Max átlagos bukó:</t>
  </si>
  <si>
    <t>Nem nullások összege:</t>
  </si>
  <si>
    <t>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</si>
</sst>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&quot;\f\ő"/>
  </numFmts>
  <fonts count="2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 textRotation="90"/>
    </xf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E93-E8B1-49E3-922D-3F6E011F76C1}">
  <dimension ref="A1:M21"/>
  <sheetViews>
    <sheetView tabSelected="1" workbookViewId="0">
      <selection activeCell="B22" sqref="B22"/>
    </sheetView>
  </sheetViews>
  <sheetFormatPr defaultRowHeight="14.25"/>
  <cols>
    <col min="1" max="1" width="19" bestFit="1" customWidth="1"/>
    <col min="2" max="2" width="11.875" bestFit="1" customWidth="1"/>
    <col min="3" max="3" width="13.75" bestFit="1" customWidth="1"/>
    <col min="13" max="13" width="30.625" bestFit="1" customWidth="1"/>
  </cols>
  <sheetData>
    <row r="1" spans="1:13" ht="87">
      <c r="A1" s="3" t="s">
        <v>3</v>
      </c>
      <c r="B1" s="3" t="s">
        <v>4</v>
      </c>
      <c r="C1" s="3" t="s">
        <v>5</v>
      </c>
      <c r="D1" s="3" t="s">
        <v>0</v>
      </c>
      <c r="E1" s="3" t="s">
        <v>1</v>
      </c>
      <c r="F1" s="3" t="s">
        <v>2</v>
      </c>
      <c r="G1" s="3" t="s">
        <v>8</v>
      </c>
      <c r="H1" s="3" t="s">
        <v>9</v>
      </c>
      <c r="I1" s="3" t="s">
        <v>10</v>
      </c>
    </row>
    <row r="2" spans="1:13">
      <c r="A2" s="1">
        <v>1</v>
      </c>
      <c r="B2" s="1" t="s">
        <v>14</v>
      </c>
      <c r="C2" s="1" t="s">
        <v>6</v>
      </c>
      <c r="D2" s="1">
        <v>20</v>
      </c>
      <c r="E2" s="1">
        <v>12</v>
      </c>
      <c r="F2" s="1">
        <v>6</v>
      </c>
      <c r="G2" s="2">
        <f>AVERAGE(D2:F2)</f>
        <v>12.666666666666666</v>
      </c>
      <c r="H2" s="1"/>
      <c r="I2" s="1" t="str">
        <f>IF(G2&lt;18,"igen","nem")</f>
        <v>igen</v>
      </c>
      <c r="L2" t="s">
        <v>11</v>
      </c>
      <c r="M2" t="s">
        <v>12</v>
      </c>
    </row>
    <row r="3" spans="1:13">
      <c r="A3" s="1">
        <v>2</v>
      </c>
      <c r="B3" s="1" t="s">
        <v>15</v>
      </c>
      <c r="C3" s="1" t="s">
        <v>7</v>
      </c>
      <c r="D3" s="1">
        <v>14</v>
      </c>
      <c r="E3" s="1">
        <v>3</v>
      </c>
      <c r="F3" s="1">
        <v>30</v>
      </c>
      <c r="G3" s="2">
        <f t="shared" ref="G3:G16" si="0">AVERAGE(D3:F3)</f>
        <v>15.666666666666666</v>
      </c>
      <c r="H3" s="1"/>
      <c r="I3" s="1" t="str">
        <f t="shared" ref="I3:I16" si="1">IF(G3&lt;18,"igen","nem")</f>
        <v>igen</v>
      </c>
    </row>
    <row r="4" spans="1:13">
      <c r="A4" s="1">
        <v>3</v>
      </c>
      <c r="B4" s="1" t="s">
        <v>16</v>
      </c>
      <c r="C4" s="1" t="s">
        <v>7</v>
      </c>
      <c r="D4" s="1">
        <v>0</v>
      </c>
      <c r="E4" s="1">
        <v>34</v>
      </c>
      <c r="F4" s="1">
        <v>30</v>
      </c>
      <c r="G4" s="2">
        <f t="shared" si="0"/>
        <v>21.333333333333332</v>
      </c>
      <c r="H4" s="1" t="s">
        <v>31</v>
      </c>
      <c r="I4" s="1" t="str">
        <f t="shared" si="1"/>
        <v>nem</v>
      </c>
    </row>
    <row r="5" spans="1:13">
      <c r="A5" s="1">
        <v>4</v>
      </c>
      <c r="B5" s="1" t="s">
        <v>17</v>
      </c>
      <c r="C5" s="1" t="s">
        <v>6</v>
      </c>
      <c r="D5" s="1">
        <v>21</v>
      </c>
      <c r="E5" s="1">
        <v>9</v>
      </c>
      <c r="F5" s="1">
        <v>0</v>
      </c>
      <c r="G5" s="2">
        <f t="shared" si="0"/>
        <v>10</v>
      </c>
      <c r="H5" s="1" t="s">
        <v>31</v>
      </c>
      <c r="I5" s="1" t="str">
        <f t="shared" si="1"/>
        <v>igen</v>
      </c>
    </row>
    <row r="6" spans="1:13">
      <c r="A6" s="1">
        <v>5</v>
      </c>
      <c r="B6" s="1" t="s">
        <v>18</v>
      </c>
      <c r="C6" s="1" t="s">
        <v>7</v>
      </c>
      <c r="D6" s="1">
        <v>12</v>
      </c>
      <c r="E6" s="1">
        <v>11</v>
      </c>
      <c r="F6" s="1">
        <v>35</v>
      </c>
      <c r="G6" s="2">
        <f t="shared" si="0"/>
        <v>19.333333333333332</v>
      </c>
      <c r="H6" s="1" t="s">
        <v>31</v>
      </c>
      <c r="I6" s="1" t="str">
        <f t="shared" si="1"/>
        <v>nem</v>
      </c>
    </row>
    <row r="7" spans="1:13">
      <c r="A7" s="1">
        <v>6</v>
      </c>
      <c r="B7" s="1" t="s">
        <v>19</v>
      </c>
      <c r="C7" s="1" t="s">
        <v>6</v>
      </c>
      <c r="D7" s="1">
        <v>16</v>
      </c>
      <c r="E7" s="1">
        <v>33</v>
      </c>
      <c r="F7" s="1">
        <v>16</v>
      </c>
      <c r="G7" s="2">
        <f t="shared" si="0"/>
        <v>21.666666666666668</v>
      </c>
      <c r="H7" s="1"/>
      <c r="I7" s="1" t="str">
        <f t="shared" si="1"/>
        <v>nem</v>
      </c>
    </row>
    <row r="8" spans="1:13">
      <c r="A8" s="1">
        <v>7</v>
      </c>
      <c r="B8" s="1" t="s">
        <v>20</v>
      </c>
      <c r="C8" s="1" t="s">
        <v>6</v>
      </c>
      <c r="D8" s="1">
        <v>8</v>
      </c>
      <c r="E8" s="1">
        <v>20</v>
      </c>
      <c r="F8" s="1">
        <v>20</v>
      </c>
      <c r="G8" s="2">
        <f t="shared" si="0"/>
        <v>16</v>
      </c>
      <c r="H8" s="1"/>
      <c r="I8" s="1" t="str">
        <f t="shared" si="1"/>
        <v>igen</v>
      </c>
    </row>
    <row r="9" spans="1:13">
      <c r="A9" s="1">
        <v>8</v>
      </c>
      <c r="B9" s="1" t="s">
        <v>21</v>
      </c>
      <c r="C9" s="1" t="s">
        <v>6</v>
      </c>
      <c r="D9" s="1">
        <v>19</v>
      </c>
      <c r="E9" s="1">
        <v>15</v>
      </c>
      <c r="F9" s="1">
        <v>20</v>
      </c>
      <c r="G9" s="2">
        <f t="shared" si="0"/>
        <v>18</v>
      </c>
      <c r="H9" s="1" t="s">
        <v>31</v>
      </c>
      <c r="I9" s="1" t="str">
        <f t="shared" si="1"/>
        <v>nem</v>
      </c>
    </row>
    <row r="10" spans="1:13">
      <c r="A10" s="1">
        <v>9</v>
      </c>
      <c r="B10" s="1" t="s">
        <v>22</v>
      </c>
      <c r="C10" s="1" t="s">
        <v>7</v>
      </c>
      <c r="D10" s="1">
        <v>30</v>
      </c>
      <c r="E10" s="1">
        <v>13</v>
      </c>
      <c r="F10" s="1">
        <v>25</v>
      </c>
      <c r="G10" s="2">
        <f t="shared" si="0"/>
        <v>22.666666666666668</v>
      </c>
      <c r="H10" s="1"/>
      <c r="I10" s="1" t="str">
        <f t="shared" si="1"/>
        <v>nem</v>
      </c>
    </row>
    <row r="11" spans="1:13">
      <c r="A11" s="1">
        <v>10</v>
      </c>
      <c r="B11" s="1" t="s">
        <v>23</v>
      </c>
      <c r="C11" s="1" t="s">
        <v>6</v>
      </c>
      <c r="D11" s="1">
        <v>2</v>
      </c>
      <c r="E11" s="1">
        <v>34</v>
      </c>
      <c r="F11" s="1">
        <v>15</v>
      </c>
      <c r="G11" s="2">
        <f t="shared" si="0"/>
        <v>17</v>
      </c>
      <c r="H11" s="1"/>
      <c r="I11" s="1" t="str">
        <f t="shared" si="1"/>
        <v>igen</v>
      </c>
    </row>
    <row r="12" spans="1:13">
      <c r="A12" s="1">
        <v>11</v>
      </c>
      <c r="B12" s="1" t="s">
        <v>24</v>
      </c>
      <c r="C12" s="1" t="s">
        <v>7</v>
      </c>
      <c r="D12" s="1">
        <v>0</v>
      </c>
      <c r="E12" s="1">
        <v>17</v>
      </c>
      <c r="F12" s="1">
        <v>0</v>
      </c>
      <c r="G12" s="2">
        <f t="shared" si="0"/>
        <v>5.666666666666667</v>
      </c>
      <c r="H12" s="1" t="s">
        <v>31</v>
      </c>
      <c r="I12" s="1" t="str">
        <f t="shared" si="1"/>
        <v>igen</v>
      </c>
    </row>
    <row r="13" spans="1:13">
      <c r="A13" s="1">
        <v>12</v>
      </c>
      <c r="B13" s="1" t="s">
        <v>25</v>
      </c>
      <c r="C13" s="1" t="s">
        <v>6</v>
      </c>
      <c r="D13" s="1">
        <v>35</v>
      </c>
      <c r="E13" s="1">
        <v>35</v>
      </c>
      <c r="F13" s="1">
        <v>25</v>
      </c>
      <c r="G13" s="2">
        <f t="shared" si="0"/>
        <v>31.666666666666668</v>
      </c>
      <c r="H13" s="1" t="s">
        <v>31</v>
      </c>
      <c r="I13" s="1" t="str">
        <f t="shared" si="1"/>
        <v>nem</v>
      </c>
    </row>
    <row r="14" spans="1:13">
      <c r="A14" s="1">
        <v>13</v>
      </c>
      <c r="B14" s="1" t="s">
        <v>26</v>
      </c>
      <c r="C14" s="1" t="s">
        <v>7</v>
      </c>
      <c r="D14" s="1">
        <v>34</v>
      </c>
      <c r="E14" s="1">
        <v>9</v>
      </c>
      <c r="F14" s="1">
        <v>27</v>
      </c>
      <c r="G14" s="2">
        <f t="shared" si="0"/>
        <v>23.333333333333332</v>
      </c>
      <c r="H14" s="1" t="s">
        <v>31</v>
      </c>
      <c r="I14" s="1" t="str">
        <f t="shared" si="1"/>
        <v>nem</v>
      </c>
    </row>
    <row r="15" spans="1:13">
      <c r="A15" s="1">
        <v>14</v>
      </c>
      <c r="B15" s="1" t="s">
        <v>27</v>
      </c>
      <c r="C15" s="1" t="s">
        <v>7</v>
      </c>
      <c r="D15" s="1">
        <v>33</v>
      </c>
      <c r="E15" s="1">
        <v>13</v>
      </c>
      <c r="F15" s="1">
        <v>24</v>
      </c>
      <c r="G15" s="2">
        <f t="shared" si="0"/>
        <v>23.333333333333332</v>
      </c>
      <c r="H15" s="1"/>
      <c r="I15" s="1" t="str">
        <f t="shared" si="1"/>
        <v>nem</v>
      </c>
    </row>
    <row r="16" spans="1:13">
      <c r="A16" s="1">
        <v>15</v>
      </c>
      <c r="B16" s="1" t="s">
        <v>28</v>
      </c>
      <c r="C16" s="1" t="s">
        <v>6</v>
      </c>
      <c r="D16" s="1">
        <v>22</v>
      </c>
      <c r="E16" s="1">
        <v>0</v>
      </c>
      <c r="F16" s="1">
        <v>30</v>
      </c>
      <c r="G16" s="2">
        <f t="shared" si="0"/>
        <v>17.333333333333332</v>
      </c>
      <c r="H16" s="1" t="s">
        <v>31</v>
      </c>
      <c r="I16" s="1" t="str">
        <f t="shared" si="1"/>
        <v>igen</v>
      </c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 ht="15">
      <c r="A19" s="4" t="s">
        <v>13</v>
      </c>
      <c r="B19" s="6">
        <f>COUNTIFS(C2:C16,"németes",H2:H16,"igen",I2:I16,"igen")</f>
        <v>2</v>
      </c>
      <c r="C19" s="1"/>
      <c r="D19" s="1"/>
      <c r="E19" s="1"/>
      <c r="F19" s="1"/>
      <c r="G19" s="1"/>
      <c r="H19" s="1"/>
      <c r="I19" s="1"/>
    </row>
    <row r="20" spans="1:9" ht="15">
      <c r="A20" s="4" t="s">
        <v>29</v>
      </c>
      <c r="B20" s="5">
        <f>_xlfn.MAXIFS(G2:G16,I2:I16,"igen")</f>
        <v>17.333333333333332</v>
      </c>
      <c r="C20" s="1"/>
      <c r="D20" s="1"/>
      <c r="E20" s="1"/>
      <c r="F20" s="1"/>
      <c r="G20" s="1"/>
      <c r="H20" s="1"/>
      <c r="I20" s="1"/>
    </row>
    <row r="21" spans="1:9" ht="15">
      <c r="A21" s="4" t="s">
        <v>30</v>
      </c>
      <c r="B21" s="4">
        <f>SUMIF(H2:H16,"",D2:F16)</f>
        <v>123</v>
      </c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Hornyák Hanna</cp:lastModifiedBy>
  <dcterms:created xsi:type="dcterms:W3CDTF">2024-01-22T17:03:15Z</dcterms:created>
  <dcterms:modified xsi:type="dcterms:W3CDTF">2024-01-23T10:03:28Z</dcterms:modified>
</cp:coreProperties>
</file>