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/>
  <mc:AlternateContent xmlns:mc="http://schemas.openxmlformats.org/markup-compatibility/2006">
    <mc:Choice Requires="x15">
      <x15ac:absPath xmlns:x15ac="http://schemas.microsoft.com/office/spreadsheetml/2010/11/ac" url="Z:\2023-24\"/>
    </mc:Choice>
  </mc:AlternateContent>
  <xr:revisionPtr revIDLastSave="0" documentId="8_{0A7446C6-A4DD-4F97-97AD-5DFB61BB0075}" xr6:coauthVersionLast="36" xr6:coauthVersionMax="36" xr10:uidLastSave="{00000000-0000-0000-0000-000000000000}"/>
  <bookViews>
    <workbookView xWindow="0" yWindow="0" windowWidth="28800" windowHeight="12225" xr2:uid="{D0B7BEFE-BF8E-46E1-B461-CEBD555F0D92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1" i="1" l="1"/>
  <c r="B20" i="1"/>
  <c r="B19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2" i="1"/>
</calcChain>
</file>

<file path=xl/sharedStrings.xml><?xml version="1.0" encoding="utf-8"?>
<sst xmlns="http://schemas.openxmlformats.org/spreadsheetml/2006/main" count="44" uniqueCount="31">
  <si>
    <t>1. doga</t>
  </si>
  <si>
    <t>2. doga</t>
  </si>
  <si>
    <t>3. doga</t>
  </si>
  <si>
    <t>Tanuló száma</t>
  </si>
  <si>
    <t>Tanuló neve</t>
  </si>
  <si>
    <t>Tanuló csoportja</t>
  </si>
  <si>
    <t>németes</t>
  </si>
  <si>
    <t>angolos</t>
  </si>
  <si>
    <t>Átlag</t>
  </si>
  <si>
    <t>Volt 0</t>
  </si>
  <si>
    <t>Bukott</t>
  </si>
  <si>
    <t>bukás:</t>
  </si>
  <si>
    <t>nem érte el a 3 doga átlaga a 18 pontot</t>
  </si>
  <si>
    <t>Németes, 0 pont, bukó:</t>
  </si>
  <si>
    <t>Német Diána</t>
  </si>
  <si>
    <t>Agár Péter</t>
  </si>
  <si>
    <t>Szürke Lajos</t>
  </si>
  <si>
    <t>Katona Barna</t>
  </si>
  <si>
    <t>Dévey Orsolya</t>
  </si>
  <si>
    <t>Révész Kata</t>
  </si>
  <si>
    <t>Ábrahám Zsolt</t>
  </si>
  <si>
    <t>Király Áron</t>
  </si>
  <si>
    <t>Babos Gábor</t>
  </si>
  <si>
    <t>Kiszely Lilla</t>
  </si>
  <si>
    <t>Váry Dorka</t>
  </si>
  <si>
    <t>Kesztes Péter</t>
  </si>
  <si>
    <t>Mámor Ági</t>
  </si>
  <si>
    <t>Düve Zsolt</t>
  </si>
  <si>
    <t>Düve Imre</t>
  </si>
  <si>
    <t>Max átlagos bukó:</t>
  </si>
  <si>
    <t>Nem nullások összege: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</si>
</sst>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0" xfId="0" applyBorder="1" applyAlignment="1">
      <alignment horizontal="left"/>
    </xf>
    <xf numFmtId="1" fontId="0" fillId="0" borderId="0" xfId="0" applyNumberFormat="1" applyBorder="1" applyAlignment="1">
      <alignment horizontal="left"/>
    </xf>
    <xf numFmtId="0" fontId="0" fillId="0" borderId="0" xfId="0" applyBorder="1" applyAlignment="1">
      <alignment horizontal="left" vertical="center"/>
    </xf>
    <xf numFmtId="0" fontId="1" fillId="0" borderId="0" xfId="0" applyFont="1" applyBorder="1" applyAlignment="1">
      <alignment horizontal="left"/>
    </xf>
    <xf numFmtId="1" fontId="1" fillId="0" borderId="0" xfId="0" applyNumberFormat="1" applyFont="1" applyBorder="1"/>
    <xf numFmtId="0" fontId="1" fillId="0" borderId="0" xfId="0" applyFont="1" applyBorder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85E93-E8B1-49E3-922D-3F6E011F76C1}">
  <dimension ref="A1:R24"/>
  <sheetViews>
    <sheetView tabSelected="1" workbookViewId="0">
      <selection activeCell="B19" sqref="B19"/>
    </sheetView>
  </sheetViews>
  <sheetFormatPr defaultRowHeight="14.25"/>
  <cols>
    <col min="1" max="1" width="21.625" bestFit="1" customWidth="1"/>
    <col min="2" max="2" width="11.875" bestFit="1" customWidth="1"/>
    <col min="3" max="3" width="13.75" bestFit="1" customWidth="1"/>
    <col min="13" max="13" width="30.625" bestFit="1" customWidth="1"/>
  </cols>
  <sheetData>
    <row r="1" spans="1:18">
      <c r="A1" s="5" t="s">
        <v>3</v>
      </c>
      <c r="B1" s="5" t="s">
        <v>4</v>
      </c>
      <c r="C1" s="5" t="s">
        <v>5</v>
      </c>
      <c r="D1" s="5" t="s">
        <v>0</v>
      </c>
      <c r="E1" s="5" t="s">
        <v>1</v>
      </c>
      <c r="F1" s="5" t="s">
        <v>2</v>
      </c>
      <c r="G1" s="5" t="s">
        <v>8</v>
      </c>
      <c r="H1" s="5" t="s">
        <v>9</v>
      </c>
      <c r="I1" s="5" t="s">
        <v>10</v>
      </c>
    </row>
    <row r="2" spans="1:18">
      <c r="A2" s="3">
        <v>1</v>
      </c>
      <c r="B2" s="3" t="s">
        <v>14</v>
      </c>
      <c r="C2" s="3" t="s">
        <v>6</v>
      </c>
      <c r="D2" s="3">
        <v>20</v>
      </c>
      <c r="E2" s="3">
        <v>12</v>
      </c>
      <c r="F2" s="3">
        <v>6</v>
      </c>
      <c r="G2" s="4">
        <f>AVERAGE(D2:F2)</f>
        <v>12.666666666666666</v>
      </c>
      <c r="H2" s="3" t="str">
        <f>IF(COUNTIF(D2:F2,"0")&gt;0,"igen"," ")</f>
        <v xml:space="preserve"> </v>
      </c>
      <c r="I2" s="3" t="str">
        <f>IF(G2&lt;18,"igen","nem")</f>
        <v>igen</v>
      </c>
      <c r="L2" t="s">
        <v>11</v>
      </c>
      <c r="M2" t="s">
        <v>12</v>
      </c>
    </row>
    <row r="3" spans="1:18">
      <c r="A3" s="3">
        <v>2</v>
      </c>
      <c r="B3" s="3" t="s">
        <v>15</v>
      </c>
      <c r="C3" s="3" t="s">
        <v>7</v>
      </c>
      <c r="D3" s="3">
        <v>14</v>
      </c>
      <c r="E3" s="3">
        <v>3</v>
      </c>
      <c r="F3" s="3">
        <v>30</v>
      </c>
      <c r="G3" s="4">
        <f t="shared" ref="G3:G16" si="0">AVERAGE(D3:F3)</f>
        <v>15.666666666666666</v>
      </c>
      <c r="H3" s="3" t="str">
        <f>IF(COUNTIF(D3:F3,"0")&gt;0,"igen"," ")</f>
        <v xml:space="preserve"> </v>
      </c>
      <c r="I3" s="3" t="str">
        <f t="shared" ref="I3:I16" si="1">IF(G3&lt;18,"igen","nem")</f>
        <v>igen</v>
      </c>
    </row>
    <row r="4" spans="1:18">
      <c r="A4" s="3">
        <v>3</v>
      </c>
      <c r="B4" s="3" t="s">
        <v>16</v>
      </c>
      <c r="C4" s="3" t="s">
        <v>7</v>
      </c>
      <c r="D4" s="3">
        <v>0</v>
      </c>
      <c r="E4" s="3">
        <v>34</v>
      </c>
      <c r="F4" s="3">
        <v>30</v>
      </c>
      <c r="G4" s="4">
        <f t="shared" si="0"/>
        <v>21.333333333333332</v>
      </c>
      <c r="H4" s="3" t="str">
        <f t="shared" ref="H3:H16" si="2">IF(COUNTIF(D4:F4,"0")&gt;0,"igen"," ")</f>
        <v>igen</v>
      </c>
      <c r="I4" s="3" t="str">
        <f t="shared" si="1"/>
        <v>nem</v>
      </c>
    </row>
    <row r="5" spans="1:18">
      <c r="A5" s="3">
        <v>4</v>
      </c>
      <c r="B5" s="3" t="s">
        <v>17</v>
      </c>
      <c r="C5" s="3" t="s">
        <v>6</v>
      </c>
      <c r="D5" s="3">
        <v>21</v>
      </c>
      <c r="E5" s="3">
        <v>9</v>
      </c>
      <c r="F5" s="3">
        <v>0</v>
      </c>
      <c r="G5" s="4">
        <f t="shared" si="0"/>
        <v>10</v>
      </c>
      <c r="H5" s="3" t="str">
        <f t="shared" si="2"/>
        <v>igen</v>
      </c>
      <c r="I5" s="3" t="str">
        <f t="shared" si="1"/>
        <v>igen</v>
      </c>
    </row>
    <row r="6" spans="1:18">
      <c r="A6" s="3">
        <v>5</v>
      </c>
      <c r="B6" s="3" t="s">
        <v>18</v>
      </c>
      <c r="C6" s="3" t="s">
        <v>7</v>
      </c>
      <c r="D6" s="3">
        <v>12</v>
      </c>
      <c r="E6" s="3">
        <v>11</v>
      </c>
      <c r="F6" s="3">
        <v>35</v>
      </c>
      <c r="G6" s="4">
        <f t="shared" si="0"/>
        <v>19.333333333333332</v>
      </c>
      <c r="H6" s="3" t="str">
        <f t="shared" si="2"/>
        <v xml:space="preserve"> </v>
      </c>
      <c r="I6" s="3" t="str">
        <f t="shared" si="1"/>
        <v>nem</v>
      </c>
    </row>
    <row r="7" spans="1:18">
      <c r="A7" s="3">
        <v>6</v>
      </c>
      <c r="B7" s="3" t="s">
        <v>19</v>
      </c>
      <c r="C7" s="3" t="s">
        <v>6</v>
      </c>
      <c r="D7" s="3">
        <v>16</v>
      </c>
      <c r="E7" s="3">
        <v>33</v>
      </c>
      <c r="F7" s="3">
        <v>16</v>
      </c>
      <c r="G7" s="4">
        <f t="shared" si="0"/>
        <v>21.666666666666668</v>
      </c>
      <c r="H7" s="3" t="str">
        <f t="shared" si="2"/>
        <v xml:space="preserve"> </v>
      </c>
      <c r="I7" s="3" t="str">
        <f t="shared" si="1"/>
        <v>nem</v>
      </c>
    </row>
    <row r="8" spans="1:18">
      <c r="A8" s="3">
        <v>7</v>
      </c>
      <c r="B8" s="3" t="s">
        <v>20</v>
      </c>
      <c r="C8" s="3" t="s">
        <v>6</v>
      </c>
      <c r="D8" s="3">
        <v>8</v>
      </c>
      <c r="E8" s="3">
        <v>20</v>
      </c>
      <c r="F8" s="3">
        <v>20</v>
      </c>
      <c r="G8" s="4">
        <f t="shared" si="0"/>
        <v>16</v>
      </c>
      <c r="H8" s="3" t="str">
        <f t="shared" si="2"/>
        <v xml:space="preserve"> </v>
      </c>
      <c r="I8" s="3" t="str">
        <f t="shared" si="1"/>
        <v>igen</v>
      </c>
    </row>
    <row r="9" spans="1:18">
      <c r="A9" s="3">
        <v>8</v>
      </c>
      <c r="B9" s="3" t="s">
        <v>21</v>
      </c>
      <c r="C9" s="3" t="s">
        <v>6</v>
      </c>
      <c r="D9" s="3">
        <v>19</v>
      </c>
      <c r="E9" s="3">
        <v>15</v>
      </c>
      <c r="F9" s="3">
        <v>20</v>
      </c>
      <c r="G9" s="4">
        <f t="shared" si="0"/>
        <v>18</v>
      </c>
      <c r="H9" s="3" t="str">
        <f t="shared" si="2"/>
        <v xml:space="preserve"> </v>
      </c>
      <c r="I9" s="3" t="str">
        <f t="shared" si="1"/>
        <v>nem</v>
      </c>
    </row>
    <row r="10" spans="1:18">
      <c r="A10" s="3">
        <v>9</v>
      </c>
      <c r="B10" s="3" t="s">
        <v>22</v>
      </c>
      <c r="C10" s="3" t="s">
        <v>7</v>
      </c>
      <c r="D10" s="3">
        <v>30</v>
      </c>
      <c r="E10" s="3">
        <v>13</v>
      </c>
      <c r="F10" s="3">
        <v>25</v>
      </c>
      <c r="G10" s="4">
        <f t="shared" si="0"/>
        <v>22.666666666666668</v>
      </c>
      <c r="H10" s="3" t="str">
        <f t="shared" si="2"/>
        <v xml:space="preserve"> </v>
      </c>
      <c r="I10" s="3" t="str">
        <f t="shared" si="1"/>
        <v>nem</v>
      </c>
      <c r="P10" s="1">
        <v>20</v>
      </c>
      <c r="Q10" s="1">
        <v>12</v>
      </c>
      <c r="R10" s="1">
        <v>6</v>
      </c>
    </row>
    <row r="11" spans="1:18">
      <c r="A11" s="3">
        <v>10</v>
      </c>
      <c r="B11" s="3" t="s">
        <v>23</v>
      </c>
      <c r="C11" s="3" t="s">
        <v>6</v>
      </c>
      <c r="D11" s="3">
        <v>2</v>
      </c>
      <c r="E11" s="3">
        <v>34</v>
      </c>
      <c r="F11" s="3">
        <v>15</v>
      </c>
      <c r="G11" s="4">
        <f t="shared" si="0"/>
        <v>17</v>
      </c>
      <c r="H11" s="3" t="str">
        <f t="shared" si="2"/>
        <v xml:space="preserve"> </v>
      </c>
      <c r="I11" s="3" t="str">
        <f t="shared" si="1"/>
        <v>igen</v>
      </c>
      <c r="P11" s="1">
        <v>14</v>
      </c>
      <c r="Q11" s="1">
        <v>3</v>
      </c>
      <c r="R11" s="1">
        <v>30</v>
      </c>
    </row>
    <row r="12" spans="1:18">
      <c r="A12" s="3">
        <v>11</v>
      </c>
      <c r="B12" s="3" t="s">
        <v>24</v>
      </c>
      <c r="C12" s="3" t="s">
        <v>7</v>
      </c>
      <c r="D12" s="3">
        <v>0</v>
      </c>
      <c r="E12" s="3">
        <v>17</v>
      </c>
      <c r="F12" s="3">
        <v>0</v>
      </c>
      <c r="G12" s="4">
        <f t="shared" si="0"/>
        <v>5.666666666666667</v>
      </c>
      <c r="H12" s="3" t="str">
        <f t="shared" si="2"/>
        <v>igen</v>
      </c>
      <c r="I12" s="3" t="str">
        <f t="shared" si="1"/>
        <v>igen</v>
      </c>
      <c r="P12" s="1">
        <v>0</v>
      </c>
      <c r="Q12" s="1">
        <v>34</v>
      </c>
      <c r="R12" s="1">
        <v>30</v>
      </c>
    </row>
    <row r="13" spans="1:18">
      <c r="A13" s="3">
        <v>12</v>
      </c>
      <c r="B13" s="3" t="s">
        <v>25</v>
      </c>
      <c r="C13" s="3" t="s">
        <v>6</v>
      </c>
      <c r="D13" s="3">
        <v>35</v>
      </c>
      <c r="E13" s="3">
        <v>35</v>
      </c>
      <c r="F13" s="3">
        <v>25</v>
      </c>
      <c r="G13" s="4">
        <f t="shared" si="0"/>
        <v>31.666666666666668</v>
      </c>
      <c r="H13" s="3" t="str">
        <f t="shared" si="2"/>
        <v xml:space="preserve"> </v>
      </c>
      <c r="I13" s="3" t="str">
        <f t="shared" si="1"/>
        <v>nem</v>
      </c>
      <c r="P13" s="1">
        <v>21</v>
      </c>
      <c r="Q13" s="1">
        <v>9</v>
      </c>
      <c r="R13" s="1">
        <v>0</v>
      </c>
    </row>
    <row r="14" spans="1:18">
      <c r="A14" s="3">
        <v>13</v>
      </c>
      <c r="B14" s="3" t="s">
        <v>26</v>
      </c>
      <c r="C14" s="3" t="s">
        <v>7</v>
      </c>
      <c r="D14" s="3">
        <v>34</v>
      </c>
      <c r="E14" s="3">
        <v>9</v>
      </c>
      <c r="F14" s="3">
        <v>27</v>
      </c>
      <c r="G14" s="4">
        <f t="shared" si="0"/>
        <v>23.333333333333332</v>
      </c>
      <c r="H14" s="3" t="str">
        <f t="shared" si="2"/>
        <v xml:space="preserve"> </v>
      </c>
      <c r="I14" s="3" t="str">
        <f t="shared" si="1"/>
        <v>nem</v>
      </c>
      <c r="P14" s="1">
        <v>12</v>
      </c>
      <c r="Q14" s="1">
        <v>11</v>
      </c>
      <c r="R14" s="1">
        <v>35</v>
      </c>
    </row>
    <row r="15" spans="1:18">
      <c r="A15" s="3">
        <v>14</v>
      </c>
      <c r="B15" s="3" t="s">
        <v>27</v>
      </c>
      <c r="C15" s="3" t="s">
        <v>7</v>
      </c>
      <c r="D15" s="3">
        <v>33</v>
      </c>
      <c r="E15" s="3">
        <v>13</v>
      </c>
      <c r="F15" s="3">
        <v>24</v>
      </c>
      <c r="G15" s="4">
        <f t="shared" si="0"/>
        <v>23.333333333333332</v>
      </c>
      <c r="H15" s="3" t="str">
        <f t="shared" si="2"/>
        <v xml:space="preserve"> </v>
      </c>
      <c r="I15" s="3" t="str">
        <f t="shared" si="1"/>
        <v>nem</v>
      </c>
      <c r="P15" s="1">
        <v>16</v>
      </c>
      <c r="Q15" s="1">
        <v>33</v>
      </c>
      <c r="R15" s="1">
        <v>16</v>
      </c>
    </row>
    <row r="16" spans="1:18">
      <c r="A16" s="3">
        <v>15</v>
      </c>
      <c r="B16" s="3" t="s">
        <v>28</v>
      </c>
      <c r="C16" s="3" t="s">
        <v>6</v>
      </c>
      <c r="D16" s="3">
        <v>22</v>
      </c>
      <c r="E16" s="3">
        <v>0</v>
      </c>
      <c r="F16" s="3">
        <v>30</v>
      </c>
      <c r="G16" s="4">
        <f t="shared" si="0"/>
        <v>17.333333333333332</v>
      </c>
      <c r="H16" s="3" t="str">
        <f t="shared" si="2"/>
        <v>igen</v>
      </c>
      <c r="I16" s="3" t="str">
        <f t="shared" si="1"/>
        <v>igen</v>
      </c>
      <c r="P16" s="1">
        <v>8</v>
      </c>
      <c r="Q16" s="1">
        <v>20</v>
      </c>
      <c r="R16" s="1">
        <v>20</v>
      </c>
    </row>
    <row r="17" spans="1:18">
      <c r="A17" s="3"/>
      <c r="B17" s="2"/>
      <c r="C17" s="2"/>
      <c r="D17" s="2"/>
      <c r="E17" s="2"/>
      <c r="F17" s="2"/>
      <c r="G17" s="2"/>
      <c r="H17" s="2"/>
      <c r="I17" s="2"/>
      <c r="P17" s="1">
        <v>19</v>
      </c>
      <c r="Q17" s="1">
        <v>15</v>
      </c>
      <c r="R17" s="1">
        <v>20</v>
      </c>
    </row>
    <row r="18" spans="1:18">
      <c r="A18" s="3"/>
      <c r="B18" s="2"/>
      <c r="C18" s="2"/>
      <c r="D18" s="2"/>
      <c r="E18" s="2"/>
      <c r="F18" s="2"/>
      <c r="G18" s="2"/>
      <c r="H18" s="2"/>
      <c r="I18" s="2"/>
      <c r="P18" s="1">
        <v>30</v>
      </c>
      <c r="Q18" s="1">
        <v>13</v>
      </c>
      <c r="R18" s="1">
        <v>25</v>
      </c>
    </row>
    <row r="19" spans="1:18">
      <c r="A19" s="6" t="s">
        <v>13</v>
      </c>
      <c r="B19" s="7">
        <f>COUNTIFS(C2:C16,"németes",H2:H16,"igen",I2:I16,"igen")</f>
        <v>2</v>
      </c>
      <c r="C19" s="2"/>
      <c r="D19" s="2"/>
      <c r="E19" s="2"/>
      <c r="F19" s="2"/>
      <c r="G19" s="2"/>
      <c r="H19" s="2"/>
      <c r="I19" s="2"/>
      <c r="P19" s="1">
        <v>2</v>
      </c>
      <c r="Q19" s="1">
        <v>34</v>
      </c>
      <c r="R19" s="1">
        <v>15</v>
      </c>
    </row>
    <row r="20" spans="1:18">
      <c r="A20" s="6" t="s">
        <v>29</v>
      </c>
      <c r="B20" s="7">
        <f>_xlfn.MAXIFS(G2:G16,I2:I16,"igen")</f>
        <v>17.333333333333332</v>
      </c>
      <c r="C20" s="2"/>
      <c r="D20" s="2"/>
      <c r="E20" s="2"/>
      <c r="F20" s="2"/>
      <c r="G20" s="2"/>
      <c r="H20" s="2"/>
      <c r="I20" s="2"/>
      <c r="P20" s="1">
        <v>0</v>
      </c>
      <c r="Q20" s="1">
        <v>17</v>
      </c>
      <c r="R20" s="1">
        <v>0</v>
      </c>
    </row>
    <row r="21" spans="1:18">
      <c r="A21" s="6" t="s">
        <v>30</v>
      </c>
      <c r="B21" s="8">
        <f>SUMIF(H2:H16," ",D2:F16)</f>
        <v>223</v>
      </c>
      <c r="C21" s="2"/>
      <c r="D21" s="2"/>
      <c r="E21" s="2"/>
      <c r="F21" s="2"/>
      <c r="G21" s="2"/>
      <c r="H21" s="2"/>
      <c r="I21" s="2"/>
      <c r="P21" s="1">
        <v>35</v>
      </c>
      <c r="Q21" s="1">
        <v>35</v>
      </c>
      <c r="R21" s="1">
        <v>25</v>
      </c>
    </row>
    <row r="22" spans="1:18">
      <c r="P22" s="1">
        <v>34</v>
      </c>
      <c r="Q22" s="1">
        <v>9</v>
      </c>
      <c r="R22" s="1">
        <v>27</v>
      </c>
    </row>
    <row r="23" spans="1:18">
      <c r="P23" s="1">
        <v>33</v>
      </c>
      <c r="Q23" s="1">
        <v>13</v>
      </c>
      <c r="R23" s="1">
        <v>24</v>
      </c>
    </row>
    <row r="24" spans="1:18">
      <c r="P24" s="1">
        <v>22</v>
      </c>
      <c r="Q24" s="1">
        <v>0</v>
      </c>
      <c r="R24" s="1">
        <v>30</v>
      </c>
    </row>
  </sheetData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Kristóf Pályi</dc:creator>
  <cp:lastModifiedBy>Kelemen Lili</cp:lastModifiedBy>
  <dcterms:created xsi:type="dcterms:W3CDTF">2024-01-22T17:03:15Z</dcterms:created>
  <dcterms:modified xsi:type="dcterms:W3CDTF">2024-01-23T09:56:28Z</dcterms:modified>
</cp:coreProperties>
</file>