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Алена\Desktop\учеба\инжеграф\"/>
    </mc:Choice>
  </mc:AlternateContent>
  <bookViews>
    <workbookView xWindow="0" yWindow="0" windowWidth="23040" windowHeight="9192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5" i="1" l="1"/>
  <c r="E2" i="1" l="1"/>
  <c r="E3" i="1" s="1"/>
  <c r="E4" i="1" s="1"/>
  <c r="E5" i="1" s="1"/>
  <c r="E9" i="1" l="1"/>
  <c r="A19" i="1" s="1"/>
  <c r="E8" i="1"/>
  <c r="A14" i="1" s="1"/>
  <c r="E7" i="1"/>
  <c r="A9" i="1" s="1"/>
  <c r="E6" i="1"/>
  <c r="A20" i="1" l="1"/>
  <c r="A15" i="1"/>
  <c r="A10" i="1"/>
</calcChain>
</file>

<file path=xl/sharedStrings.xml><?xml version="1.0" encoding="utf-8"?>
<sst xmlns="http://schemas.openxmlformats.org/spreadsheetml/2006/main" count="24" uniqueCount="16">
  <si>
    <t>КОД</t>
  </si>
  <si>
    <t>Радиус длинной стороны эллипса</t>
  </si>
  <si>
    <t>Угол между горизонтальной и секущей плоскостями</t>
  </si>
  <si>
    <t>Угол между горизонтальной плоскостью и осью цилиндра</t>
  </si>
  <si>
    <t>таблица с расчётами</t>
  </si>
  <si>
    <t>CSG.sphere({</t>
  </si>
  <si>
    <t>синус угла</t>
  </si>
  <si>
    <t>center: [0, 0, 0],</t>
  </si>
  <si>
    <t>радиус</t>
  </si>
  <si>
    <t>resolution: 32</t>
  </si>
  <si>
    <t>}),</t>
  </si>
  <si>
    <t>ИНСТРУКЦИЯ</t>
  </si>
  <si>
    <t>1. Вбей значения в зелёные ячейки</t>
  </si>
  <si>
    <t>2. Скопируй код и вставь в openedu</t>
  </si>
  <si>
    <t>https://www.twitch.tv/drakonchick3000</t>
  </si>
  <si>
    <t>})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</si>
</sst>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9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2"/>
      <color rgb="FF31313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11"/>
      <color theme="0" tint="-4.9989318521683403E-2"/>
      <name val="Calibri"/>
      <family val="2"/>
      <charset val="204"/>
      <scheme val="minor"/>
    </font>
    <font>
      <sz val="11"/>
      <color rgb="FF7030A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theme="2"/>
      </bottom>
      <diagonal/>
    </border>
    <border>
      <left/>
      <right/>
      <top/>
      <bottom style="thin">
        <color theme="2" tint="-9.9978637043366805E-2"/>
      </bottom>
      <diagonal/>
    </border>
    <border>
      <left/>
      <right style="thin">
        <color theme="2" tint="-9.9978637043366805E-2"/>
      </right>
      <top/>
      <bottom/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36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0" fillId="0" borderId="11" xfId="0" applyBorder="1"/>
    <xf numFmtId="0" fontId="3" fillId="0" borderId="1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0" fillId="0" borderId="4" xfId="0" applyBorder="1"/>
    <xf numFmtId="0" fontId="0" fillId="0" borderId="5" xfId="0" applyBorder="1" applyAlignment="1">
      <alignment horizontal="left" vertical="center"/>
    </xf>
    <xf numFmtId="0" fontId="0" fillId="3" borderId="5" xfId="0" quotePrefix="1" applyFill="1" applyBorder="1" applyAlignment="1">
      <alignment horizontal="left" vertical="center"/>
    </xf>
    <xf numFmtId="0" fontId="0" fillId="3" borderId="5" xfId="0" applyFill="1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3" fillId="2" borderId="10" xfId="0" applyFont="1" applyFill="1" applyBorder="1" applyAlignment="1">
      <alignment horizontal="center" vertical="center"/>
    </xf>
    <xf numFmtId="0" fontId="0" fillId="0" borderId="14" xfId="0" applyBorder="1"/>
    <xf numFmtId="0" fontId="5" fillId="3" borderId="16" xfId="0" applyFont="1" applyFill="1" applyBorder="1" applyAlignment="1">
      <alignment horizontal="center" vertical="center"/>
    </xf>
    <xf numFmtId="0" fontId="0" fillId="0" borderId="16" xfId="0" applyBorder="1"/>
    <xf numFmtId="0" fontId="0" fillId="0" borderId="15" xfId="0" applyBorder="1" applyAlignment="1">
      <alignment horizontal="center" vertical="center"/>
    </xf>
    <xf numFmtId="0" fontId="0" fillId="0" borderId="15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1" fontId="4" fillId="0" borderId="0" xfId="0" applyNumberFormat="1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64" fontId="7" fillId="0" borderId="2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1" applyFont="1" applyBorder="1" applyAlignment="1">
      <alignment horizontal="center" vertical="center" wrapText="1"/>
    </xf>
    <xf numFmtId="0" fontId="8" fillId="0" borderId="17" xfId="1" applyFont="1" applyBorder="1" applyAlignment="1">
      <alignment horizontal="center" vertical="center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twitch.tv/drakonchick300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tabSelected="1" workbookViewId="0">
      <selection activeCell="A11" sqref="A11"/>
    </sheetView>
  </sheetViews>
  <sheetFormatPr defaultRowHeight="14.4" x14ac:dyDescent="0.3"/>
  <cols>
    <col min="1" max="1" width="44.6640625" customWidth="1"/>
    <col min="2" max="2" width="21.33203125" customWidth="1"/>
    <col min="3" max="3" width="40.88671875" customWidth="1"/>
    <col min="4" max="4" width="29.6640625" customWidth="1"/>
    <col min="5" max="5" width="11.5546875" customWidth="1"/>
    <col min="6" max="6" width="29.88671875" customWidth="1"/>
  </cols>
  <sheetData>
    <row r="1" spans="1:7" ht="37.200000000000003" customHeight="1" thickBot="1" x14ac:dyDescent="0.35">
      <c r="A1" s="6" t="s">
        <v>0</v>
      </c>
      <c r="B1" s="7" t="s">
        <v>1</v>
      </c>
      <c r="C1" s="8" t="s">
        <v>2</v>
      </c>
      <c r="D1" s="9" t="s">
        <v>3</v>
      </c>
      <c r="E1" s="3" t="s">
        <v>4</v>
      </c>
      <c r="F1" s="10"/>
    </row>
    <row r="2" spans="1:7" ht="16.2" thickBot="1" x14ac:dyDescent="0.35">
      <c r="A2" s="16"/>
      <c r="B2" s="14">
        <v>5</v>
      </c>
      <c r="C2" s="15">
        <v>30</v>
      </c>
      <c r="D2" s="21">
        <v>56</v>
      </c>
      <c r="E2" s="29">
        <f>IF(C2&gt;D2, C2-D2,D2-C2)</f>
        <v>26</v>
      </c>
      <c r="F2" s="11"/>
      <c r="G2" s="1"/>
    </row>
    <row r="3" spans="1:7" x14ac:dyDescent="0.3">
      <c r="A3" s="17" t="s">
        <v>5</v>
      </c>
      <c r="E3" s="30">
        <f>SIN(RADIANS(E2))</f>
        <v>0.4383711467890774</v>
      </c>
      <c r="F3" s="12" t="s">
        <v>6</v>
      </c>
    </row>
    <row r="4" spans="1:7" ht="15" thickBot="1" x14ac:dyDescent="0.35">
      <c r="A4" s="17" t="s">
        <v>7</v>
      </c>
      <c r="E4" s="31">
        <f>B2*E3</f>
        <v>2.191855733945387</v>
      </c>
      <c r="F4" s="13" t="s">
        <v>8</v>
      </c>
    </row>
    <row r="5" spans="1:7" ht="15" thickBot="1" x14ac:dyDescent="0.35">
      <c r="A5" s="18" t="str">
        <f>"radius: "&amp;E6&amp;" ,"</f>
        <v>radius: 2.192 ,</v>
      </c>
      <c r="E5" s="32">
        <f>ROUND(E4, 3)</f>
        <v>2.1920000000000002</v>
      </c>
      <c r="F5" s="10"/>
    </row>
    <row r="6" spans="1:7" x14ac:dyDescent="0.3">
      <c r="A6" s="17" t="s">
        <v>9</v>
      </c>
      <c r="E6" s="33" t="str">
        <f>SUBSTITUTE(E5,",",".",1)</f>
        <v>2.192</v>
      </c>
      <c r="F6" s="4"/>
    </row>
    <row r="7" spans="1:7" x14ac:dyDescent="0.3">
      <c r="A7" s="17" t="s">
        <v>10</v>
      </c>
      <c r="C7" s="2" t="s">
        <v>11</v>
      </c>
      <c r="E7" s="33">
        <f>1.5*E5</f>
        <v>3.2880000000000003</v>
      </c>
    </row>
    <row r="8" spans="1:7" x14ac:dyDescent="0.3">
      <c r="A8" s="17" t="s">
        <v>5</v>
      </c>
      <c r="C8" s="2" t="s">
        <v>12</v>
      </c>
      <c r="D8" s="22"/>
      <c r="E8" s="33">
        <f>2*1.5*E5</f>
        <v>6.5760000000000005</v>
      </c>
      <c r="F8" s="5"/>
    </row>
    <row r="9" spans="1:7" x14ac:dyDescent="0.3">
      <c r="A9" s="19" t="str">
        <f>"center: [ "&amp;SUBSTITUTE(E7,",",".",1)&amp;", 0, 0],"</f>
        <v>center: [ 3.288, 0, 0],</v>
      </c>
      <c r="C9" s="25"/>
      <c r="D9" s="24"/>
      <c r="E9" s="33">
        <f>3*1.5*E5</f>
        <v>9.8640000000000008</v>
      </c>
    </row>
    <row r="10" spans="1:7" ht="21" x14ac:dyDescent="0.3">
      <c r="A10" s="17" t="str">
        <f>A5</f>
        <v>radius: 2.192 ,</v>
      </c>
      <c r="C10" s="26" t="s">
        <v>13</v>
      </c>
      <c r="D10" s="23"/>
      <c r="E10" s="2"/>
      <c r="F10" s="5"/>
    </row>
    <row r="11" spans="1:7" x14ac:dyDescent="0.3">
      <c r="A11" s="17" t="s">
        <v>9</v>
      </c>
      <c r="C11" s="26"/>
      <c r="D11" s="24"/>
      <c r="E11" s="2"/>
    </row>
    <row r="12" spans="1:7" x14ac:dyDescent="0.3">
      <c r="A12" s="17" t="s">
        <v>10</v>
      </c>
      <c r="C12" s="35" t="s">
        <v>14</v>
      </c>
      <c r="D12" s="34"/>
      <c r="E12" s="34"/>
      <c r="F12" s="4"/>
    </row>
    <row r="13" spans="1:7" ht="18" x14ac:dyDescent="0.3">
      <c r="A13" s="17" t="s">
        <v>5</v>
      </c>
      <c r="C13" s="28"/>
    </row>
    <row r="14" spans="1:7" x14ac:dyDescent="0.3">
      <c r="A14" s="17" t="str">
        <f>"center: [ "&amp;SUBSTITUTE(E8,",",".",1)&amp;", 0, 0],"</f>
        <v>center: [ 6.576, 0, 0],</v>
      </c>
      <c r="C14" s="2"/>
    </row>
    <row r="15" spans="1:7" x14ac:dyDescent="0.3">
      <c r="A15" s="17" t="str">
        <f>A5</f>
        <v>radius: 2.192 ,</v>
      </c>
      <c r="C15" s="2"/>
    </row>
    <row r="16" spans="1:7" x14ac:dyDescent="0.3">
      <c r="A16" s="17" t="s">
        <v>9</v>
      </c>
      <c r="C16" s="27"/>
    </row>
    <row r="17" spans="1:3" x14ac:dyDescent="0.3">
      <c r="A17" s="17" t="s">
        <v>10</v>
      </c>
      <c r="C17" s="2"/>
    </row>
    <row r="18" spans="1:3" x14ac:dyDescent="0.3">
      <c r="A18" s="17" t="s">
        <v>5</v>
      </c>
    </row>
    <row r="19" spans="1:3" x14ac:dyDescent="0.3">
      <c r="A19" s="17" t="str">
        <f>"center: ["&amp;SUBSTITUTE(E9,",",".",1)&amp;", 0, 0],"</f>
        <v>center: [9.864, 0, 0],</v>
      </c>
    </row>
    <row r="20" spans="1:3" x14ac:dyDescent="0.3">
      <c r="A20" s="17" t="str">
        <f>A5</f>
        <v>radius: 2.192 ,</v>
      </c>
    </row>
    <row r="21" spans="1:3" x14ac:dyDescent="0.3">
      <c r="A21" s="17" t="s">
        <v>9</v>
      </c>
    </row>
    <row r="22" spans="1:3" ht="15" thickBot="1" x14ac:dyDescent="0.35">
      <c r="A22" s="20" t="s">
        <v>15</v>
      </c>
    </row>
  </sheetData>
  <hyperlinks>
    <hyperlink ref="C12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Алена</cp:lastModifiedBy>
  <cp:revision/>
  <dcterms:created xsi:type="dcterms:W3CDTF">2022-05-21T11:54:01Z</dcterms:created>
  <dcterms:modified xsi:type="dcterms:W3CDTF">2022-09-21T15:16:47Z</dcterms:modified>
  <cp:category/>
  <cp:contentStatus/>
</cp:coreProperties>
</file>