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на\Desktop\учеба\инжеграф\"/>
    </mc:Choice>
  </mc:AlternateContent>
  <bookViews>
    <workbookView xWindow="0" yWindow="0" windowWidth="23040" windowHeight="9192" activeTab="1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A5" i="2"/>
  <c r="A4" i="2"/>
  <c r="A9" i="1"/>
  <c r="A8" i="1"/>
  <c r="A5" i="1"/>
  <c r="A4" i="1"/>
  <c r="A16" i="3" l="1"/>
  <c r="A15" i="3"/>
  <c r="A18" i="3"/>
  <c r="A17" i="3"/>
  <c r="A10" i="3"/>
  <c r="A9" i="3"/>
  <c r="A11" i="3"/>
  <c r="A6" i="3"/>
  <c r="A5" i="3"/>
  <c r="A4" i="3"/>
  <c r="F18" i="2"/>
  <c r="A11" i="2"/>
  <c r="A10" i="2"/>
  <c r="A9" i="2"/>
  <c r="E18" i="2"/>
  <c r="A13" i="1"/>
  <c r="A12" i="1"/>
  <c r="D18" i="1"/>
  <c r="E21" i="1"/>
  <c r="D21" i="1"/>
  <c r="C21" i="1"/>
  <c r="E24" i="1"/>
  <c r="D23" i="1"/>
  <c r="D24" i="1" s="1"/>
  <c r="C18" i="1"/>
  <c r="C23" i="1" s="1"/>
  <c r="C24" i="1" s="1"/>
</calcChain>
</file>

<file path=xl/sharedStrings.xml><?xml version="1.0" encoding="utf-8"?>
<sst xmlns="http://schemas.openxmlformats.org/spreadsheetml/2006/main" count="72" uniqueCount="44">
  <si>
    <t>КОД</t>
  </si>
  <si>
    <t>xA</t>
  </si>
  <si>
    <t>yA</t>
  </si>
  <si>
    <t>zA</t>
  </si>
  <si>
    <t>1. Впиши свои значения (с запятой вместо точки)</t>
  </si>
  <si>
    <t>CSG.cube({</t>
  </si>
  <si>
    <t>2. Скопируй код и вставь на OpenEdu</t>
  </si>
  <si>
    <t>xB</t>
  </si>
  <si>
    <t>yB</t>
  </si>
  <si>
    <t>zB</t>
  </si>
  <si>
    <t>https://www.twitch.tv/drakonchick3000</t>
  </si>
  <si>
    <t>}),</t>
  </si>
  <si>
    <t>l1</t>
  </si>
  <si>
    <t>w1</t>
  </si>
  <si>
    <t>l2</t>
  </si>
  <si>
    <t>w2</t>
  </si>
  <si>
    <t>h2</t>
  </si>
  <si>
    <t>l3</t>
  </si>
  <si>
    <t>w3</t>
  </si>
  <si>
    <t>})</t>
  </si>
  <si>
    <t>radius</t>
  </si>
  <si>
    <t>corner2</t>
  </si>
  <si>
    <t>corner1</t>
  </si>
  <si>
    <t>resolution</t>
  </si>
  <si>
    <t>1. Впиши свои значения в таблицу</t>
  </si>
  <si>
    <t>CSG.sphere({</t>
  </si>
  <si>
    <t>2. Подбери x1 и x2 так, чтобы уравнения были равны нулю</t>
  </si>
  <si>
    <t>3. Проверь, чтобы resolution совпадал с табличным значением.</t>
  </si>
  <si>
    <t>4. Скопируй код и вставь на OpenEdu</t>
  </si>
  <si>
    <t>r1</t>
  </si>
  <si>
    <t>r2</t>
  </si>
  <si>
    <t>P1</t>
  </si>
  <si>
    <t>P2</t>
  </si>
  <si>
    <t>ур-е 1</t>
  </si>
  <si>
    <t>ур-е 2</t>
  </si>
  <si>
    <t>x1</t>
  </si>
  <si>
    <t>x2</t>
  </si>
  <si>
    <t>Меняй этот параметр с шагом 0.5</t>
  </si>
  <si>
    <t>CSG.cylinder({</t>
  </si>
  <si>
    <t>r3</t>
  </si>
  <si>
    <t>h3</t>
  </si>
  <si>
    <t>radiusEnd: 0,</t>
  </si>
  <si>
    <t>}).union(</t>
  </si>
  <si>
    <t>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</si>
</sst>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0" fillId="0" borderId="24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4" fillId="0" borderId="30" xfId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witch.tv/drakonchick30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witch.tv/drakonchick30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witch.tv/drakonchick3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6" sqref="A16"/>
    </sheetView>
  </sheetViews>
  <sheetFormatPr defaultRowHeight="14.4" x14ac:dyDescent="0.3"/>
  <cols>
    <col min="1" max="1" width="51.5546875" customWidth="1"/>
    <col min="3" max="3" width="10.6640625" customWidth="1"/>
    <col min="4" max="4" width="12.44140625" customWidth="1"/>
    <col min="5" max="5" width="11.6640625" customWidth="1"/>
    <col min="6" max="6" width="8.88671875" customWidth="1"/>
    <col min="9" max="9" width="44.6640625" customWidth="1"/>
  </cols>
  <sheetData>
    <row r="1" spans="1:9" ht="57" customHeight="1" thickBot="1" x14ac:dyDescent="0.35">
      <c r="A1" s="3" t="s">
        <v>0</v>
      </c>
      <c r="C1" s="5" t="s">
        <v>1</v>
      </c>
      <c r="D1" s="6" t="s">
        <v>2</v>
      </c>
      <c r="E1" s="7" t="s">
        <v>3</v>
      </c>
    </row>
    <row r="2" spans="1:9" ht="15" thickBot="1" x14ac:dyDescent="0.35">
      <c r="A2" s="1"/>
      <c r="C2" s="8">
        <v>4.8</v>
      </c>
      <c r="D2" s="9">
        <v>4.8</v>
      </c>
      <c r="E2" s="10">
        <v>1.3</v>
      </c>
      <c r="I2" t="s">
        <v>4</v>
      </c>
    </row>
    <row r="3" spans="1:9" ht="15" thickBot="1" x14ac:dyDescent="0.35">
      <c r="A3" s="16" t="s">
        <v>5</v>
      </c>
      <c r="C3" s="8"/>
      <c r="D3" s="9"/>
      <c r="E3" s="10"/>
      <c r="I3" t="s">
        <v>6</v>
      </c>
    </row>
    <row r="4" spans="1:9" ht="15" thickBot="1" x14ac:dyDescent="0.35">
      <c r="A4" s="17" t="str">
        <f>"center: ["&amp;SUBSTITUTE(C2,",",".",1)&amp;", "&amp;SUBSTITUTE(D2,",",".",1)&amp;", "&amp;SUBSTITUTE(E2,",",".",1)&amp;"],"</f>
        <v>center: [4.8, 4.8, 1.3],</v>
      </c>
      <c r="C4" s="5" t="s">
        <v>7</v>
      </c>
      <c r="D4" s="11" t="s">
        <v>8</v>
      </c>
      <c r="E4" s="7" t="s">
        <v>9</v>
      </c>
    </row>
    <row r="5" spans="1:9" x14ac:dyDescent="0.3">
      <c r="A5" s="17" t="str">
        <f>"radius: ["&amp;SUBSTITUTE(C8/2,",",".",1)&amp;", "&amp;SUBSTITUTE(D8/2,",",".",1)&amp;", "&amp;SUBSTITUTE(E2,",",".",1)&amp;"],"</f>
        <v>radius: [1.7, 1.7, 1.3],</v>
      </c>
      <c r="C5" s="8">
        <v>3.7</v>
      </c>
      <c r="D5" s="9">
        <v>5.6</v>
      </c>
      <c r="E5" s="10">
        <v>6</v>
      </c>
      <c r="G5" s="4"/>
      <c r="I5" s="49" t="s">
        <v>10</v>
      </c>
    </row>
    <row r="6" spans="1:9" ht="15" thickBot="1" x14ac:dyDescent="0.35">
      <c r="A6" s="17" t="s">
        <v>11</v>
      </c>
      <c r="C6" s="8"/>
      <c r="D6" s="9"/>
      <c r="E6" s="10"/>
    </row>
    <row r="7" spans="1:9" ht="15" thickBot="1" x14ac:dyDescent="0.35">
      <c r="A7" s="17" t="s">
        <v>5</v>
      </c>
      <c r="C7" s="5" t="s">
        <v>12</v>
      </c>
      <c r="D7" s="11" t="s">
        <v>13</v>
      </c>
      <c r="E7" s="7"/>
    </row>
    <row r="8" spans="1:9" x14ac:dyDescent="0.3">
      <c r="A8" s="17" t="str">
        <f>"corner1: ["&amp;SUBSTITUTE(C5,",",".",1)&amp;", "&amp;SUBSTITUTE(D5,",",".",1)&amp;", "&amp;SUBSTITUTE(E5,",",".",1)&amp;"],"</f>
        <v>corner1: [3.7, 5.6, 6],</v>
      </c>
      <c r="C8" s="8">
        <v>3.4</v>
      </c>
      <c r="D8" s="9">
        <v>3.4</v>
      </c>
      <c r="E8" s="10"/>
    </row>
    <row r="9" spans="1:9" ht="15" thickBot="1" x14ac:dyDescent="0.35">
      <c r="A9" s="17" t="str">
        <f>"corner2: ["&amp;SUBSTITUTE(C5+C14,",",".",1)&amp;", "&amp;SUBSTITUTE(D5-D14,",",".",1)&amp;", "&amp;SUBSTITUTE(E2*2,",",".",1)&amp;"],"</f>
        <v>corner2: [4.8, 3.9, 2.6],</v>
      </c>
      <c r="C9" s="8"/>
      <c r="D9" s="9"/>
      <c r="E9" s="10"/>
    </row>
    <row r="10" spans="1:9" ht="15" thickBot="1" x14ac:dyDescent="0.35">
      <c r="A10" s="17" t="s">
        <v>11</v>
      </c>
      <c r="C10" s="5" t="s">
        <v>14</v>
      </c>
      <c r="D10" s="11" t="s">
        <v>15</v>
      </c>
      <c r="E10" s="7" t="s">
        <v>16</v>
      </c>
    </row>
    <row r="11" spans="1:9" x14ac:dyDescent="0.3">
      <c r="A11" s="17" t="s">
        <v>5</v>
      </c>
      <c r="C11" s="8">
        <v>1.3</v>
      </c>
      <c r="D11" s="9">
        <v>1.6</v>
      </c>
      <c r="E11" s="10">
        <v>1.9</v>
      </c>
    </row>
    <row r="12" spans="1:9" ht="15" thickBot="1" x14ac:dyDescent="0.35">
      <c r="A12" s="17" t="str">
        <f>"corner1: ["&amp;SUBSTITUTE(C2+(C8/2),",",".",1)&amp;", "&amp;SUBSTITUTE(D2+(D8/2),",",".",1)&amp;", "&amp;SUBSTITUTE(0,",",".",1)&amp;"],"</f>
        <v>corner1: [6.5, 6.5, 0],</v>
      </c>
      <c r="C12" s="8"/>
      <c r="D12" s="9"/>
      <c r="E12" s="10"/>
    </row>
    <row r="13" spans="1:9" ht="15" thickBot="1" x14ac:dyDescent="0.35">
      <c r="A13" s="17" t="str">
        <f>"corner2: ["&amp;SUBSTITUTE(C2+(C8/2)+C11,",",".",1)&amp;", "&amp;SUBSTITUTE(D2+(D8/2)+D11,",",".",1)&amp;", "&amp;SUBSTITUTE(E11,",",".",1)&amp;"],"</f>
        <v>corner2: [7.8, 8.1, 1.9],</v>
      </c>
      <c r="C13" s="5" t="s">
        <v>17</v>
      </c>
      <c r="D13" s="11" t="s">
        <v>18</v>
      </c>
      <c r="E13" s="7"/>
    </row>
    <row r="14" spans="1:9" ht="15" thickBot="1" x14ac:dyDescent="0.35">
      <c r="A14" s="18" t="s">
        <v>19</v>
      </c>
      <c r="C14" s="12">
        <v>1.1000000000000001</v>
      </c>
      <c r="D14" s="11">
        <v>1.7</v>
      </c>
      <c r="E14" s="13"/>
    </row>
    <row r="17" spans="2:5" x14ac:dyDescent="0.3">
      <c r="D17" s="15"/>
    </row>
    <row r="18" spans="2:5" x14ac:dyDescent="0.3">
      <c r="B18" s="20" t="s">
        <v>20</v>
      </c>
      <c r="C18" s="21">
        <f>C8/2</f>
        <v>1.7</v>
      </c>
      <c r="D18" s="21">
        <f>D8/2</f>
        <v>1.7</v>
      </c>
      <c r="E18" s="21"/>
    </row>
    <row r="19" spans="2:5" x14ac:dyDescent="0.3">
      <c r="B19" s="20"/>
      <c r="C19" s="21"/>
      <c r="D19" s="21"/>
      <c r="E19" s="21"/>
    </row>
    <row r="20" spans="2:5" x14ac:dyDescent="0.3">
      <c r="B20" s="20"/>
      <c r="C20" s="21"/>
      <c r="D20" s="21"/>
      <c r="E20" s="21"/>
    </row>
    <row r="21" spans="2:5" x14ac:dyDescent="0.3">
      <c r="B21" s="20" t="s">
        <v>21</v>
      </c>
      <c r="C21" s="21">
        <f>C5+C14</f>
        <v>4.8000000000000007</v>
      </c>
      <c r="D21" s="21">
        <f>D5-D14</f>
        <v>3.8999999999999995</v>
      </c>
      <c r="E21" s="21">
        <f>E2*2</f>
        <v>2.6</v>
      </c>
    </row>
    <row r="22" spans="2:5" x14ac:dyDescent="0.3">
      <c r="C22" s="15"/>
      <c r="D22" s="15"/>
      <c r="E22" s="15"/>
    </row>
    <row r="23" spans="2:5" x14ac:dyDescent="0.3">
      <c r="B23" s="20" t="s">
        <v>22</v>
      </c>
      <c r="C23" s="21">
        <f>C2+C18</f>
        <v>6.5</v>
      </c>
      <c r="D23" s="21">
        <f>D2+D18</f>
        <v>6.5</v>
      </c>
      <c r="E23" s="21">
        <v>0</v>
      </c>
    </row>
    <row r="24" spans="2:5" x14ac:dyDescent="0.3">
      <c r="B24" s="20" t="s">
        <v>21</v>
      </c>
      <c r="C24" s="21">
        <f>C23+C11</f>
        <v>7.8</v>
      </c>
      <c r="D24" s="21">
        <f>D23+D11</f>
        <v>8.1</v>
      </c>
      <c r="E24" s="21">
        <f>E11</f>
        <v>1.9</v>
      </c>
    </row>
  </sheetData>
  <hyperlinks>
    <hyperlink ref="I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7" sqref="A7"/>
    </sheetView>
  </sheetViews>
  <sheetFormatPr defaultRowHeight="14.4" x14ac:dyDescent="0.3"/>
  <cols>
    <col min="1" max="1" width="40.5546875" customWidth="1"/>
    <col min="2" max="2" width="13.6640625" customWidth="1"/>
    <col min="9" max="9" width="62" customWidth="1"/>
  </cols>
  <sheetData>
    <row r="1" spans="1:9" ht="29.4" thickBot="1" x14ac:dyDescent="0.35">
      <c r="A1" s="3" t="s">
        <v>0</v>
      </c>
      <c r="C1" s="5" t="s">
        <v>1</v>
      </c>
      <c r="D1" s="6" t="s">
        <v>2</v>
      </c>
      <c r="E1" s="7" t="s">
        <v>3</v>
      </c>
      <c r="G1" s="22" t="s">
        <v>23</v>
      </c>
    </row>
    <row r="2" spans="1:9" ht="15" thickBot="1" x14ac:dyDescent="0.35">
      <c r="A2" s="1"/>
      <c r="C2" s="8">
        <v>0</v>
      </c>
      <c r="D2" s="9">
        <v>0</v>
      </c>
      <c r="E2" s="10">
        <v>0</v>
      </c>
      <c r="G2" s="1">
        <v>4</v>
      </c>
      <c r="I2" t="s">
        <v>24</v>
      </c>
    </row>
    <row r="3" spans="1:9" ht="15" thickBot="1" x14ac:dyDescent="0.35">
      <c r="A3" s="16" t="s">
        <v>25</v>
      </c>
      <c r="C3" s="8"/>
      <c r="D3" s="9"/>
      <c r="E3" s="10"/>
      <c r="G3" s="1">
        <v>8</v>
      </c>
      <c r="I3" t="s">
        <v>26</v>
      </c>
    </row>
    <row r="4" spans="1:9" ht="15" thickBot="1" x14ac:dyDescent="0.35">
      <c r="A4" s="17" t="str">
        <f>"center: ["&amp;C2&amp;", "&amp;D2&amp;", "&amp;E2&amp;"],"</f>
        <v>center: [0, 0, 0],</v>
      </c>
      <c r="C4" s="5" t="s">
        <v>7</v>
      </c>
      <c r="D4" s="11" t="s">
        <v>8</v>
      </c>
      <c r="E4" s="7" t="s">
        <v>9</v>
      </c>
      <c r="G4" s="1">
        <v>12</v>
      </c>
      <c r="I4" t="s">
        <v>27</v>
      </c>
    </row>
    <row r="5" spans="1:9" x14ac:dyDescent="0.3">
      <c r="A5" s="17" t="str">
        <f>"radius: "&amp;C8&amp;","</f>
        <v>radius: 3,</v>
      </c>
      <c r="C5" s="8">
        <v>5</v>
      </c>
      <c r="D5" s="9">
        <v>8</v>
      </c>
      <c r="E5" s="10">
        <v>7</v>
      </c>
      <c r="G5" s="1">
        <v>16</v>
      </c>
      <c r="I5" s="29" t="s">
        <v>28</v>
      </c>
    </row>
    <row r="6" spans="1:9" ht="15" thickBot="1" x14ac:dyDescent="0.35">
      <c r="A6" s="28" t="str">
        <f>"resolution: "&amp;_xlfn.FLOOR.MATH(2^E21)&amp;","</f>
        <v>resolution: 32,</v>
      </c>
      <c r="C6" s="8"/>
      <c r="D6" s="9"/>
      <c r="E6" s="10"/>
      <c r="G6" s="1">
        <v>20</v>
      </c>
    </row>
    <row r="7" spans="1:9" ht="15" thickBot="1" x14ac:dyDescent="0.35">
      <c r="A7" s="17" t="s">
        <v>11</v>
      </c>
      <c r="C7" s="5" t="s">
        <v>29</v>
      </c>
      <c r="D7" s="11" t="s">
        <v>30</v>
      </c>
      <c r="E7" s="7"/>
      <c r="G7" s="1">
        <v>24</v>
      </c>
      <c r="I7" s="49" t="s">
        <v>10</v>
      </c>
    </row>
    <row r="8" spans="1:9" x14ac:dyDescent="0.3">
      <c r="A8" s="17" t="s">
        <v>25</v>
      </c>
      <c r="C8" s="8">
        <v>3</v>
      </c>
      <c r="D8" s="9">
        <v>4</v>
      </c>
      <c r="E8" s="10"/>
      <c r="G8" s="1">
        <v>28</v>
      </c>
    </row>
    <row r="9" spans="1:9" ht="15" thickBot="1" x14ac:dyDescent="0.35">
      <c r="A9" s="17" t="str">
        <f>"center: ["&amp;C5&amp;", "&amp;D5&amp;", "&amp;E5&amp;"],"</f>
        <v>center: [5, 8, 7],</v>
      </c>
      <c r="C9" s="8"/>
      <c r="D9" s="9"/>
      <c r="E9" s="10"/>
      <c r="G9" s="1">
        <v>32</v>
      </c>
    </row>
    <row r="10" spans="1:9" ht="15" thickBot="1" x14ac:dyDescent="0.35">
      <c r="A10" s="17" t="str">
        <f>"radius: "&amp;D8&amp;","</f>
        <v>radius: 4,</v>
      </c>
      <c r="C10" s="5" t="s">
        <v>31</v>
      </c>
      <c r="D10" s="11" t="s">
        <v>32</v>
      </c>
      <c r="E10" s="7"/>
      <c r="G10" s="1">
        <v>36</v>
      </c>
    </row>
    <row r="11" spans="1:9" x14ac:dyDescent="0.3">
      <c r="A11" s="28" t="str">
        <f>"resolution: "&amp;_xlfn.FLOOR.MATH(2^F21)&amp;","</f>
        <v>resolution: 16,</v>
      </c>
      <c r="C11" s="8">
        <v>512</v>
      </c>
      <c r="D11" s="9">
        <v>128</v>
      </c>
      <c r="E11" s="10"/>
      <c r="G11" s="1">
        <v>40</v>
      </c>
    </row>
    <row r="12" spans="1:9" ht="15" thickBot="1" x14ac:dyDescent="0.35">
      <c r="A12" s="17" t="s">
        <v>19</v>
      </c>
      <c r="C12" s="8"/>
      <c r="D12" s="9"/>
      <c r="E12" s="10"/>
      <c r="G12" s="1">
        <v>44</v>
      </c>
    </row>
    <row r="13" spans="1:9" ht="15" thickBot="1" x14ac:dyDescent="0.35">
      <c r="A13" s="17"/>
      <c r="C13" s="34"/>
      <c r="D13" s="35"/>
      <c r="E13" s="35"/>
      <c r="G13" s="2">
        <v>48</v>
      </c>
    </row>
    <row r="14" spans="1:9" ht="15" thickBot="1" x14ac:dyDescent="0.35">
      <c r="A14" s="18"/>
      <c r="C14" s="33"/>
      <c r="D14" s="31"/>
      <c r="E14" s="31"/>
      <c r="F14" s="30"/>
    </row>
    <row r="15" spans="1:9" x14ac:dyDescent="0.3">
      <c r="D15" s="32"/>
    </row>
    <row r="17" spans="2:6" ht="15" thickBot="1" x14ac:dyDescent="0.35">
      <c r="C17" s="30"/>
      <c r="E17" t="s">
        <v>33</v>
      </c>
      <c r="F17" t="s">
        <v>34</v>
      </c>
    </row>
    <row r="18" spans="2:6" ht="15" thickBot="1" x14ac:dyDescent="0.35">
      <c r="E18" s="24">
        <f>C11-2^(2*E21-1)</f>
        <v>0</v>
      </c>
      <c r="F18" s="25">
        <f>D11-2^(2*F21-1)</f>
        <v>0</v>
      </c>
    </row>
    <row r="20" spans="2:6" ht="15" thickBot="1" x14ac:dyDescent="0.35">
      <c r="C20" s="23"/>
      <c r="D20" s="23"/>
      <c r="E20" s="23" t="s">
        <v>35</v>
      </c>
      <c r="F20" s="15" t="s">
        <v>36</v>
      </c>
    </row>
    <row r="21" spans="2:6" ht="15" thickBot="1" x14ac:dyDescent="0.35">
      <c r="B21" s="50" t="s">
        <v>37</v>
      </c>
      <c r="C21" s="50"/>
      <c r="D21" s="50"/>
      <c r="E21" s="26">
        <v>5</v>
      </c>
      <c r="F21" s="27">
        <v>4</v>
      </c>
    </row>
  </sheetData>
  <mergeCells count="1">
    <mergeCell ref="B21:D21"/>
  </mergeCells>
  <hyperlinks>
    <hyperlink ref="I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9" sqref="A19"/>
    </sheetView>
  </sheetViews>
  <sheetFormatPr defaultRowHeight="14.4" x14ac:dyDescent="0.3"/>
  <cols>
    <col min="1" max="1" width="38.33203125" customWidth="1"/>
    <col min="9" max="9" width="55.5546875" customWidth="1"/>
  </cols>
  <sheetData>
    <row r="1" spans="1:9" ht="29.4" thickBot="1" x14ac:dyDescent="0.35">
      <c r="A1" s="3" t="s">
        <v>0</v>
      </c>
      <c r="C1" s="5" t="s">
        <v>1</v>
      </c>
      <c r="D1" s="6" t="s">
        <v>2</v>
      </c>
      <c r="E1" s="7" t="s">
        <v>3</v>
      </c>
      <c r="G1" s="48"/>
    </row>
    <row r="2" spans="1:9" ht="15" thickBot="1" x14ac:dyDescent="0.35">
      <c r="A2" s="1"/>
      <c r="C2" s="8">
        <v>5.4</v>
      </c>
      <c r="D2" s="9">
        <v>4.2</v>
      </c>
      <c r="E2" s="10">
        <v>7.1</v>
      </c>
      <c r="G2" s="48"/>
      <c r="I2" t="s">
        <v>4</v>
      </c>
    </row>
    <row r="3" spans="1:9" ht="15" thickBot="1" x14ac:dyDescent="0.35">
      <c r="A3" s="16" t="s">
        <v>38</v>
      </c>
      <c r="C3" s="8"/>
      <c r="D3" s="9"/>
      <c r="E3" s="10"/>
      <c r="G3" s="48"/>
      <c r="I3" s="29" t="s">
        <v>6</v>
      </c>
    </row>
    <row r="4" spans="1:9" ht="15" thickBot="1" x14ac:dyDescent="0.35">
      <c r="A4" s="17" t="str">
        <f>"start: ["&amp;SUBSTITUTE(C2,",",".",1)&amp;", "&amp;SUBSTITUTE(D2,",",".",1)&amp;", "&amp;SUBSTITUTE(E2,",",".",1)&amp;"],"</f>
        <v>start: [5.4, 4.2, 7.1],</v>
      </c>
      <c r="C4" s="5" t="s">
        <v>29</v>
      </c>
      <c r="D4" s="11" t="s">
        <v>30</v>
      </c>
      <c r="E4" s="7" t="s">
        <v>39</v>
      </c>
      <c r="G4" s="48"/>
      <c r="I4" s="29"/>
    </row>
    <row r="5" spans="1:9" ht="15" customHeight="1" x14ac:dyDescent="0.3">
      <c r="A5" s="17" t="str">
        <f>"end: ["&amp;SUBSTITUTE(C2,",",".",1)&amp;", "&amp;SUBSTITUTE(D2,",",".",1)&amp;", "&amp;0&amp;"],"</f>
        <v>end: [5.4, 4.2, 0],</v>
      </c>
      <c r="C5" s="8">
        <v>3.3</v>
      </c>
      <c r="D5" s="9">
        <v>3.5</v>
      </c>
      <c r="E5" s="10">
        <v>4.2</v>
      </c>
      <c r="G5" s="48"/>
      <c r="I5" s="49" t="s">
        <v>10</v>
      </c>
    </row>
    <row r="6" spans="1:9" ht="15" thickBot="1" x14ac:dyDescent="0.35">
      <c r="A6" s="17" t="str">
        <f>"radius: "&amp;SUBSTITUTE(C5,",",".",1)&amp;","</f>
        <v>radius: 3.3,</v>
      </c>
      <c r="C6" s="8"/>
      <c r="D6" s="9"/>
      <c r="E6" s="10"/>
      <c r="G6" s="48"/>
    </row>
    <row r="7" spans="1:9" ht="15" thickBot="1" x14ac:dyDescent="0.35">
      <c r="A7" s="17" t="s">
        <v>11</v>
      </c>
      <c r="C7" s="5" t="s">
        <v>16</v>
      </c>
      <c r="D7" s="11" t="s">
        <v>40</v>
      </c>
      <c r="E7" s="7"/>
      <c r="G7" s="48"/>
    </row>
    <row r="8" spans="1:9" x14ac:dyDescent="0.3">
      <c r="A8" s="17" t="s">
        <v>38</v>
      </c>
      <c r="C8" s="8">
        <v>6.2</v>
      </c>
      <c r="D8" s="9">
        <v>5.5</v>
      </c>
      <c r="E8" s="10"/>
      <c r="G8" s="48"/>
    </row>
    <row r="9" spans="1:9" ht="15" thickBot="1" x14ac:dyDescent="0.35">
      <c r="A9" s="17" t="str">
        <f>"start: ["&amp;SUBSTITUTE(C2,",",".",1)&amp;", "&amp;SUBSTITUTE(D2,",",".",1)&amp;", "&amp;SUBSTITUTE(E2,",",".",1)&amp;"],"</f>
        <v>start: [5.4, 4.2, 7.1],</v>
      </c>
      <c r="C9" s="43"/>
      <c r="D9" s="44"/>
      <c r="E9" s="13"/>
      <c r="G9" s="48"/>
    </row>
    <row r="10" spans="1:9" x14ac:dyDescent="0.3">
      <c r="A10" s="17" t="str">
        <f>"end: ["&amp;SUBSTITUTE(C2,",",".",1)&amp;", "&amp;SUBSTITUTE(D2,",",".",1)&amp;", "&amp;SUBSTITUTE(E2+C8,",",".",1)&amp;"],"</f>
        <v>end: [5.4, 4.2, 13.3],</v>
      </c>
      <c r="G10" s="48"/>
    </row>
    <row r="11" spans="1:9" x14ac:dyDescent="0.3">
      <c r="A11" s="17" t="str">
        <f>"radiusStart: "&amp;SUBSTITUTE(D5,",",".",1)&amp;","</f>
        <v>radiusStart: 3.5,</v>
      </c>
      <c r="C11" s="45"/>
      <c r="D11" s="45"/>
      <c r="E11" s="15"/>
      <c r="F11" s="30"/>
      <c r="G11" s="48"/>
    </row>
    <row r="12" spans="1:9" x14ac:dyDescent="0.3">
      <c r="A12" s="17" t="s">
        <v>41</v>
      </c>
      <c r="C12" s="46"/>
      <c r="D12" s="46"/>
      <c r="E12" s="47"/>
      <c r="F12" s="30"/>
      <c r="G12" s="48"/>
    </row>
    <row r="13" spans="1:9" x14ac:dyDescent="0.3">
      <c r="A13" s="17" t="s">
        <v>42</v>
      </c>
      <c r="C13" s="31"/>
      <c r="D13" s="46"/>
      <c r="E13" s="46"/>
      <c r="G13" s="48"/>
    </row>
    <row r="14" spans="1:9" x14ac:dyDescent="0.3">
      <c r="A14" s="36" t="s">
        <v>38</v>
      </c>
      <c r="C14" s="33"/>
      <c r="D14" s="31"/>
      <c r="E14" s="31"/>
      <c r="F14" s="30"/>
    </row>
    <row r="15" spans="1:9" x14ac:dyDescent="0.3">
      <c r="A15" s="1" t="str">
        <f>"start: ["&amp;SUBSTITUTE(C2,",",".",1)&amp;", "&amp;SUBSTITUTE(D2,",",".",1)&amp;", "&amp;SUBSTITUTE(E2+C8/2,",",".",1)&amp;"],"</f>
        <v>start: [5.4, 4.2, 10.2],</v>
      </c>
      <c r="D15" s="32"/>
    </row>
    <row r="16" spans="1:9" x14ac:dyDescent="0.3">
      <c r="A16" s="1" t="str">
        <f>"end: ["&amp;SUBSTITUTE(C2,",",".",1)&amp;", "&amp;SUBSTITUTE(D2,",",".",1)&amp;", "&amp;SUBSTITUTE(E2+C8/2+D8,",",".",1)&amp;"],"</f>
        <v>end: [5.4, 4.2, 15.7],</v>
      </c>
      <c r="F16" s="14"/>
    </row>
    <row r="17" spans="1:7" x14ac:dyDescent="0.3">
      <c r="A17" s="1" t="str">
        <f>"radiusStart: "&amp;SUBSTITUTE(D5/2,",",".",1)&amp;","</f>
        <v>radiusStart: 1.75,</v>
      </c>
      <c r="C17" s="30"/>
      <c r="E17" s="38"/>
      <c r="F17" s="38"/>
    </row>
    <row r="18" spans="1:7" x14ac:dyDescent="0.3">
      <c r="A18" s="1" t="str">
        <f>"radiusEnd: "&amp;SUBSTITUTE(E5,",",".",1)&amp;","</f>
        <v>radiusEnd: 4.2,</v>
      </c>
      <c r="E18" s="39"/>
      <c r="F18" s="40"/>
      <c r="G18" s="30"/>
    </row>
    <row r="19" spans="1:7" ht="15" thickBot="1" x14ac:dyDescent="0.35">
      <c r="A19" s="2" t="s">
        <v>43</v>
      </c>
      <c r="F19" s="32"/>
    </row>
    <row r="20" spans="1:7" x14ac:dyDescent="0.3">
      <c r="C20" s="23"/>
      <c r="D20" s="23"/>
      <c r="E20" s="23"/>
      <c r="F20" s="37"/>
    </row>
    <row r="21" spans="1:7" x14ac:dyDescent="0.3">
      <c r="B21" s="19"/>
      <c r="C21" s="19"/>
      <c r="D21" s="19"/>
      <c r="E21" s="41"/>
      <c r="F21" s="42"/>
      <c r="G21" s="30"/>
    </row>
    <row r="22" spans="1:7" x14ac:dyDescent="0.3">
      <c r="E22" s="32"/>
      <c r="F22" s="32"/>
    </row>
  </sheetData>
  <hyperlinks>
    <hyperlink ref="I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Алена</cp:lastModifiedBy>
  <cp:revision/>
  <dcterms:created xsi:type="dcterms:W3CDTF">2022-05-21T14:55:20Z</dcterms:created>
  <dcterms:modified xsi:type="dcterms:W3CDTF">2022-09-21T15:37:31Z</dcterms:modified>
  <cp:category/>
  <cp:contentStatus/>
</cp:coreProperties>
</file>