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d2aeb5b0c3db68/Documentos/"/>
    </mc:Choice>
  </mc:AlternateContent>
  <xr:revisionPtr revIDLastSave="0" documentId="8_{15078AC1-5702-4CE7-871D-3553C93F21C4}" xr6:coauthVersionLast="47" xr6:coauthVersionMax="47" xr10:uidLastSave="{00000000-0000-0000-0000-000000000000}"/>
  <bookViews>
    <workbookView xWindow="-120" yWindow="-120" windowWidth="20730" windowHeight="11040" xr2:uid="{49C500A2-B3BC-4E49-AEE5-33EC04CC8C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F12" i="1"/>
  <c r="F13" i="1"/>
  <c r="F22" i="1"/>
  <c r="F20" i="1"/>
  <c r="F19" i="1"/>
  <c r="F17" i="1"/>
  <c r="G16" i="1"/>
  <c r="G14" i="1"/>
  <c r="G13" i="1"/>
  <c r="F14" i="1"/>
  <c r="G12" i="1"/>
  <c r="E16" i="1"/>
  <c r="D14" i="1"/>
  <c r="D13" i="1"/>
</calcChain>
</file>

<file path=xl/sharedStrings.xml><?xml version="1.0" encoding="utf-8"?>
<sst xmlns="http://schemas.openxmlformats.org/spreadsheetml/2006/main" count="11" uniqueCount="10">
  <si>
    <t>EJERCICIO DE INTERES COMPUESTO</t>
  </si>
  <si>
    <t>CONTABILIDAD FINANCIERA</t>
  </si>
  <si>
    <t>INSTITUTO TECNOLOGICO DE LAS AMERICAS</t>
  </si>
  <si>
    <t>El señor Eddy Ficio, tiene 45 años, decide aportar a esta edad RD$300,000.00, cuando tiene 50 años RD$700,000.00,  a los 55 años RD$800,000.00. Si las aportaciones</t>
  </si>
  <si>
    <t>se revalorizan al 8% anual compuesto, de qué capital dispondrá a los 70 años?</t>
  </si>
  <si>
    <t>Tasa</t>
  </si>
  <si>
    <t xml:space="preserve">Tuvo un rendimiento de un </t>
  </si>
  <si>
    <t>Tiempo</t>
  </si>
  <si>
    <t>Valor presente</t>
  </si>
  <si>
    <t>Valor 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</si>
</sst>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0" fontId="2" fillId="2" borderId="0" xfId="0" applyFont="1" applyFill="1"/>
    <xf numFmtId="164" fontId="2" fillId="2" borderId="0" xfId="1" applyFont="1" applyFill="1"/>
    <xf numFmtId="164" fontId="2" fillId="0" borderId="0" xfId="1" applyFont="1"/>
    <xf numFmtId="164" fontId="3" fillId="0" borderId="0" xfId="1" applyFont="1"/>
    <xf numFmtId="164" fontId="0" fillId="0" borderId="0" xfId="1" applyFont="1"/>
    <xf numFmtId="0" fontId="4" fillId="0" borderId="1" xfId="0" applyFont="1" applyBorder="1"/>
    <xf numFmtId="164" fontId="5" fillId="0" borderId="1" xfId="1" applyFont="1" applyBorder="1"/>
    <xf numFmtId="0" fontId="5" fillId="0" borderId="1" xfId="0" applyFont="1" applyBorder="1"/>
    <xf numFmtId="43" fontId="5" fillId="0" borderId="1" xfId="0" applyNumberFormat="1" applyFont="1" applyBorder="1"/>
    <xf numFmtId="3" fontId="5" fillId="0" borderId="1" xfId="0" applyNumberFormat="1" applyFont="1" applyBorder="1"/>
    <xf numFmtId="9" fontId="5" fillId="0" borderId="1" xfId="2" applyFont="1" applyBorder="1"/>
    <xf numFmtId="9" fontId="5" fillId="3" borderId="1" xfId="2" applyFont="1" applyFill="1" applyBorder="1"/>
    <xf numFmtId="12" fontId="5" fillId="0" borderId="1" xfId="1" applyNumberFormat="1" applyFont="1" applyBorder="1"/>
    <xf numFmtId="12" fontId="5" fillId="0" borderId="1" xfId="0" applyNumberFormat="1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E1E1-19A0-49D6-92BD-2C5E78950574}">
  <dimension ref="B2:N22"/>
  <sheetViews>
    <sheetView tabSelected="1" workbookViewId="0">
      <selection activeCell="F23" sqref="F23"/>
    </sheetView>
  </sheetViews>
  <sheetFormatPr baseColWidth="10" defaultRowHeight="15" x14ac:dyDescent="0.25"/>
  <cols>
    <col min="1" max="1" width="2.85546875" customWidth="1"/>
    <col min="2" max="2" width="32.140625" customWidth="1"/>
    <col min="3" max="3" width="18.28515625" style="7" bestFit="1" customWidth="1"/>
    <col min="4" max="4" width="11.5703125" bestFit="1" customWidth="1"/>
    <col min="5" max="5" width="15.85546875" customWidth="1"/>
    <col min="6" max="7" width="14.42578125" bestFit="1" customWidth="1"/>
  </cols>
  <sheetData>
    <row r="2" spans="2:14" x14ac:dyDescent="0.25">
      <c r="B2" s="3" t="s">
        <v>2</v>
      </c>
      <c r="C2" s="4"/>
      <c r="D2" s="3"/>
      <c r="E2" s="3"/>
    </row>
    <row r="3" spans="2:14" x14ac:dyDescent="0.25">
      <c r="B3" s="3" t="s">
        <v>1</v>
      </c>
      <c r="C3" s="4"/>
      <c r="D3" s="3"/>
      <c r="E3" s="3"/>
    </row>
    <row r="5" spans="2:14" x14ac:dyDescent="0.25">
      <c r="B5" s="2" t="s">
        <v>0</v>
      </c>
      <c r="C5" s="5"/>
      <c r="D5" s="2"/>
    </row>
    <row r="7" spans="2:14" ht="18.75" x14ac:dyDescent="0.3">
      <c r="B7" s="1" t="s">
        <v>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18.75" x14ac:dyDescent="0.3">
      <c r="B8" s="1" t="s">
        <v>4</v>
      </c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0" spans="2:14" ht="15.75" x14ac:dyDescent="0.25">
      <c r="B10" s="8" t="s">
        <v>0</v>
      </c>
      <c r="C10" s="9"/>
      <c r="D10" s="8" t="s">
        <v>7</v>
      </c>
      <c r="E10" s="8" t="s">
        <v>8</v>
      </c>
      <c r="F10" s="10"/>
      <c r="G10" s="8" t="s">
        <v>9</v>
      </c>
    </row>
    <row r="11" spans="2:14" ht="15.75" x14ac:dyDescent="0.25">
      <c r="B11" s="10"/>
      <c r="C11" s="9"/>
      <c r="D11" s="10"/>
      <c r="E11" s="10"/>
      <c r="F11" s="10"/>
      <c r="G11" s="10"/>
    </row>
    <row r="12" spans="2:14" ht="15.75" x14ac:dyDescent="0.25">
      <c r="B12" s="10">
        <v>70</v>
      </c>
      <c r="C12" s="9">
        <v>45</v>
      </c>
      <c r="D12" s="15">
        <f>+B12-C12</f>
        <v>25</v>
      </c>
      <c r="E12" s="12">
        <v>300000</v>
      </c>
      <c r="F12" s="10">
        <f>+(1+8%)^25</f>
        <v>6.8484751962193249</v>
      </c>
      <c r="G12" s="9">
        <f>+E12*F12</f>
        <v>2054542.5588657975</v>
      </c>
    </row>
    <row r="13" spans="2:14" ht="15.75" x14ac:dyDescent="0.25">
      <c r="B13" s="10">
        <v>70</v>
      </c>
      <c r="C13" s="9">
        <v>50</v>
      </c>
      <c r="D13" s="15">
        <f>+B13-C13</f>
        <v>20</v>
      </c>
      <c r="E13" s="12">
        <v>700000</v>
      </c>
      <c r="F13" s="10">
        <f>+(1+8%)^20</f>
        <v>4.6609571438493065</v>
      </c>
      <c r="G13" s="9">
        <f>+E13*F13</f>
        <v>3262670.0006945147</v>
      </c>
    </row>
    <row r="14" spans="2:14" ht="15.75" x14ac:dyDescent="0.25">
      <c r="B14" s="10">
        <v>70</v>
      </c>
      <c r="C14" s="9">
        <v>55</v>
      </c>
      <c r="D14" s="16">
        <f>+B14-C14</f>
        <v>15</v>
      </c>
      <c r="E14" s="12">
        <v>800000</v>
      </c>
      <c r="F14" s="10">
        <f>+(1+8%)^15</f>
        <v>3.1721691141982715</v>
      </c>
      <c r="G14" s="9">
        <f>+E14*F14</f>
        <v>2537735.2913586171</v>
      </c>
    </row>
    <row r="15" spans="2:14" ht="15.75" x14ac:dyDescent="0.25">
      <c r="B15" s="10"/>
      <c r="C15" s="9"/>
      <c r="D15" s="10"/>
      <c r="E15" s="10"/>
      <c r="F15" s="10"/>
      <c r="G15" s="10"/>
    </row>
    <row r="16" spans="2:14" ht="15.75" x14ac:dyDescent="0.25">
      <c r="B16" s="8" t="s">
        <v>5</v>
      </c>
      <c r="C16" s="13">
        <v>0.08</v>
      </c>
      <c r="D16" s="11"/>
      <c r="E16" s="12">
        <f>SUM(E12:E15)</f>
        <v>1800000</v>
      </c>
      <c r="F16" s="10"/>
      <c r="G16" s="9">
        <f>SUM(G12:G15)</f>
        <v>7854947.8509189291</v>
      </c>
    </row>
    <row r="17" spans="2:7" ht="15.75" x14ac:dyDescent="0.25">
      <c r="B17" s="10"/>
      <c r="C17" s="9"/>
      <c r="D17" s="10"/>
      <c r="E17" s="10"/>
      <c r="F17" s="12">
        <f>+G16-E16</f>
        <v>6054947.8509189291</v>
      </c>
      <c r="G17" s="10"/>
    </row>
    <row r="18" spans="2:7" ht="15.75" x14ac:dyDescent="0.25">
      <c r="B18" s="10"/>
      <c r="C18" s="9"/>
      <c r="D18" s="10"/>
      <c r="E18" s="10"/>
      <c r="F18" s="10"/>
      <c r="G18" s="10"/>
    </row>
    <row r="19" spans="2:7" ht="15.75" x14ac:dyDescent="0.25">
      <c r="B19" s="8" t="s">
        <v>6</v>
      </c>
      <c r="C19" s="9"/>
      <c r="D19" s="10"/>
      <c r="E19" s="10"/>
      <c r="F19" s="14">
        <f>+F17/E16</f>
        <v>3.3638599171771828</v>
      </c>
      <c r="G19" s="10"/>
    </row>
    <row r="20" spans="2:7" ht="15.75" x14ac:dyDescent="0.25">
      <c r="B20" s="10"/>
      <c r="C20" s="9"/>
      <c r="D20" s="10"/>
      <c r="E20" s="10"/>
      <c r="F20" s="9">
        <f>+F19*E16</f>
        <v>6054947.8509189291</v>
      </c>
      <c r="G20" s="10"/>
    </row>
    <row r="21" spans="2:7" ht="15.75" x14ac:dyDescent="0.25">
      <c r="B21" s="10"/>
      <c r="C21" s="9"/>
      <c r="D21" s="10"/>
      <c r="E21" s="10"/>
      <c r="F21" s="10"/>
      <c r="G21" s="10"/>
    </row>
    <row r="22" spans="2:7" ht="15.75" x14ac:dyDescent="0.25">
      <c r="B22" s="10"/>
      <c r="C22" s="9"/>
      <c r="D22" s="10"/>
      <c r="E22" s="10"/>
      <c r="F22" s="9">
        <f>+F20+E16</f>
        <v>7854947.8509189291</v>
      </c>
      <c r="G22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D20A7178 educacion</dc:creator>
  <cp:lastModifiedBy>pamela Blanco</cp:lastModifiedBy>
  <cp:lastPrinted>2022-02-26T20:48:26Z</cp:lastPrinted>
  <dcterms:created xsi:type="dcterms:W3CDTF">2022-02-26T20:34:02Z</dcterms:created>
  <dcterms:modified xsi:type="dcterms:W3CDTF">2024-03-07T18:02:50Z</dcterms:modified>
</cp:coreProperties>
</file>