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ulasi dengan Pengguna Sepeda" sheetId="1" r:id="rId4"/>
    <sheet state="visible" name="Simulasi dengan Produsen Sepeda" sheetId="2" r:id="rId5"/>
    <sheet state="visible" name="Simulasi dengan peluang dinaikk" sheetId="3" r:id="rId6"/>
    <sheet state="visible" name="Simulasi Premi Seragam" sheetId="4" r:id="rId7"/>
  </sheets>
  <definedNames/>
  <calcPr/>
</workbook>
</file>

<file path=xl/sharedStrings.xml><?xml version="1.0" encoding="utf-8"?>
<sst xmlns="http://schemas.openxmlformats.org/spreadsheetml/2006/main" count="536" uniqueCount="43">
  <si>
    <t>D</t>
  </si>
  <si>
    <t>I</t>
  </si>
  <si>
    <t>p</t>
  </si>
  <si>
    <t>Simulasi Pertama</t>
  </si>
  <si>
    <t>Bulan</t>
  </si>
  <si>
    <t>Jumlah Pemegang Polis</t>
  </si>
  <si>
    <t>Jumlah Premi</t>
  </si>
  <si>
    <t>Jumlah Ajuan Klaim</t>
  </si>
  <si>
    <t>Jumlah Pembayaran Klaim</t>
  </si>
  <si>
    <t>Untung/Rugi</t>
  </si>
  <si>
    <t>Kas Total</t>
  </si>
  <si>
    <t>Tutup Buku</t>
  </si>
  <si>
    <t>Simulasi Kedua</t>
  </si>
  <si>
    <t>Simulasi Ketiga</t>
  </si>
  <si>
    <t>Simulasi Keempat</t>
  </si>
  <si>
    <t>Simulasi Kelima</t>
  </si>
  <si>
    <t>Simulasi Keenam</t>
  </si>
  <si>
    <t>Simulasi Ketujuh</t>
  </si>
  <si>
    <t>Simulasi Kedelapan</t>
  </si>
  <si>
    <t>Simulasi Kesembilan</t>
  </si>
  <si>
    <t>Simulasi Kesepuluh</t>
  </si>
  <si>
    <t>Simulasi ke-</t>
  </si>
  <si>
    <t>Kas Total (Kumulatif)</t>
  </si>
  <si>
    <t>Total</t>
  </si>
  <si>
    <t>Simulasi ke-1</t>
  </si>
  <si>
    <t>Bulan ke-</t>
  </si>
  <si>
    <t>Simulasi ke-2</t>
  </si>
  <si>
    <t>Simulasi ke-3</t>
  </si>
  <si>
    <t>Simulasi ke-4</t>
  </si>
  <si>
    <t>Simulasi ke-5</t>
  </si>
  <si>
    <t>Simulasi ke-6</t>
  </si>
  <si>
    <t>Simulasi ke-7</t>
  </si>
  <si>
    <t>Simulasi ke-8</t>
  </si>
  <si>
    <t>Simulasi ke-9</t>
  </si>
  <si>
    <t>Simulasi ke-10</t>
  </si>
  <si>
    <t>Laba Rugi Hasil 10 Simulasi Analisa Risiko (π)</t>
  </si>
  <si>
    <t>Konsumen</t>
  </si>
  <si>
    <t>Produsen</t>
  </si>
  <si>
    <t>Jumlah Klaim</t>
  </si>
  <si>
    <t>π total</t>
  </si>
  <si>
    <t>-</t>
  </si>
  <si>
    <t>Akumulasi Laba/Rugi 12 Bulan</t>
  </si>
  <si>
    <t>17 6 12 16 19 8 8 6 18 12 17 15]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</si>
</sst>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000"/>
    <numFmt numFmtId="165" formatCode="0.0"/>
    <numFmt numFmtId="166" formatCode="[$Rp]#,##0"/>
    <numFmt numFmtId="167" formatCode="[$Rp]#,##0.00"/>
  </numFmts>
  <fonts count="11">
    <font>
      <sz val="10.0"/>
      <color rgb="FF000000"/>
      <name val="Arial"/>
    </font>
    <font>
      <sz val="12.0"/>
      <color rgb="FF000000"/>
      <name val="Calibri"/>
    </font>
    <font>
      <b/>
      <color theme="1"/>
      <name val="Arial"/>
    </font>
    <font/>
    <font>
      <sz val="12.0"/>
      <color rgb="FF000000"/>
      <name val="Times New Roman"/>
    </font>
    <font>
      <color theme="1"/>
      <name val="Arial"/>
    </font>
    <font>
      <b/>
      <sz val="11.0"/>
      <color theme="1"/>
      <name val="Times New Roman"/>
    </font>
    <font>
      <sz val="11.0"/>
      <color theme="1"/>
      <name val="Times New Roman"/>
    </font>
    <font>
      <sz val="11.0"/>
      <color rgb="FF000000"/>
      <name val="Times New Roman"/>
    </font>
    <font>
      <sz val="11.0"/>
      <color rgb="FF212121"/>
      <name val="Monospace"/>
    </font>
    <font>
      <sz val="11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right" readingOrder="0" shrinkToFit="0" vertical="bottom" wrapText="0"/>
    </xf>
    <xf borderId="1" fillId="0" fontId="2" numFmtId="0" xfId="0" applyAlignment="1" applyBorder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4" fillId="2" fontId="1" numFmtId="0" xfId="0" applyAlignment="1" applyBorder="1" applyFill="1" applyFont="1">
      <alignment horizontal="center" readingOrder="0" shrinkToFit="0" vertical="bottom" wrapText="0"/>
    </xf>
    <xf borderId="3" fillId="2" fontId="1" numFmtId="0" xfId="0" applyAlignment="1" applyBorder="1" applyFont="1">
      <alignment horizontal="center" readingOrder="0" shrinkToFit="0" vertical="bottom" wrapText="0"/>
    </xf>
    <xf borderId="5" fillId="0" fontId="4" numFmtId="0" xfId="0" applyAlignment="1" applyBorder="1" applyFont="1">
      <alignment horizontal="center" readingOrder="0" shrinkToFit="0" vertical="bottom" wrapText="0"/>
    </xf>
    <xf borderId="6" fillId="0" fontId="1" numFmtId="0" xfId="0" applyAlignment="1" applyBorder="1" applyFont="1">
      <alignment horizontal="center" readingOrder="0" shrinkToFit="0" vertical="bottom" wrapText="0"/>
    </xf>
    <xf borderId="6" fillId="0" fontId="1" numFmtId="165" xfId="0" applyAlignment="1" applyBorder="1" applyFont="1" applyNumberFormat="1">
      <alignment horizontal="center" readingOrder="0" shrinkToFit="0" vertical="bottom" wrapText="0"/>
    </xf>
    <xf borderId="7" fillId="0" fontId="1" numFmtId="0" xfId="0" applyAlignment="1" applyBorder="1" applyFont="1">
      <alignment horizontal="center" shrinkToFit="0" vertical="bottom" wrapText="0"/>
    </xf>
    <xf borderId="8" fillId="0" fontId="3" numFmtId="0" xfId="0" applyBorder="1" applyFont="1"/>
    <xf borderId="6" fillId="0" fontId="3" numFmtId="0" xfId="0" applyBorder="1" applyFont="1"/>
    <xf borderId="7" fillId="2" fontId="1" numFmtId="0" xfId="0" applyAlignment="1" applyBorder="1" applyFont="1">
      <alignment horizontal="center" readingOrder="0" shrinkToFit="0" vertical="bottom" wrapText="0"/>
    </xf>
    <xf borderId="6" fillId="2" fontId="1" numFmtId="165" xfId="0" applyAlignment="1" applyBorder="1" applyFont="1" applyNumberFormat="1">
      <alignment horizontal="center" readingOrder="0" shrinkToFit="0" vertical="bottom" wrapText="0"/>
    </xf>
    <xf borderId="1" fillId="0" fontId="5" numFmtId="0" xfId="0" applyAlignment="1" applyBorder="1" applyFont="1">
      <alignment horizontal="center" readingOrder="0"/>
    </xf>
    <xf borderId="4" fillId="0" fontId="4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horizontal="center" readingOrder="0" shrinkToFit="0" vertical="bottom" wrapText="0"/>
    </xf>
    <xf borderId="4" fillId="0" fontId="1" numFmtId="165" xfId="0" applyAlignment="1" applyBorder="1" applyFont="1" applyNumberFormat="1">
      <alignment horizontal="center" readingOrder="0" shrinkToFit="0" vertical="bottom" wrapText="0"/>
    </xf>
    <xf borderId="4" fillId="2" fontId="1" numFmtId="165" xfId="0" applyAlignment="1" applyBorder="1" applyFont="1" applyNumberFormat="1">
      <alignment horizontal="center" readingOrder="0" shrinkToFit="0" vertical="bottom" wrapText="0"/>
    </xf>
    <xf borderId="4" fillId="0" fontId="2" numFmtId="0" xfId="0" applyAlignment="1" applyBorder="1" applyFont="1">
      <alignment horizontal="center" readingOrder="0"/>
    </xf>
    <xf borderId="4" fillId="0" fontId="2" numFmtId="166" xfId="0" applyAlignment="1" applyBorder="1" applyFont="1" applyNumberFormat="1">
      <alignment horizontal="center" readingOrder="0"/>
    </xf>
    <xf borderId="0" fillId="0" fontId="5" numFmtId="166" xfId="0" applyFont="1" applyNumberFormat="1"/>
    <xf borderId="4" fillId="0" fontId="5" numFmtId="0" xfId="0" applyAlignment="1" applyBorder="1" applyFont="1">
      <alignment horizontal="center" readingOrder="0"/>
    </xf>
    <xf borderId="4" fillId="0" fontId="5" numFmtId="166" xfId="0" applyAlignment="1" applyBorder="1" applyFont="1" applyNumberFormat="1">
      <alignment horizontal="center"/>
    </xf>
    <xf borderId="4" fillId="0" fontId="6" numFmtId="0" xfId="0" applyAlignment="1" applyBorder="1" applyFont="1">
      <alignment horizontal="center" readingOrder="0"/>
    </xf>
    <xf borderId="1" fillId="0" fontId="6" numFmtId="166" xfId="0" applyAlignment="1" applyBorder="1" applyFont="1" applyNumberFormat="1">
      <alignment horizontal="center" readingOrder="0"/>
    </xf>
    <xf borderId="4" fillId="0" fontId="6" numFmtId="166" xfId="0" applyAlignment="1" applyBorder="1" applyFont="1" applyNumberFormat="1">
      <alignment horizontal="center" readingOrder="0"/>
    </xf>
    <xf borderId="4" fillId="0" fontId="6" numFmtId="0" xfId="0" applyAlignment="1" applyBorder="1" applyFont="1">
      <alignment horizontal="center" readingOrder="0" vertical="center"/>
    </xf>
    <xf borderId="4" fillId="0" fontId="7" numFmtId="0" xfId="0" applyAlignment="1" applyBorder="1" applyFont="1">
      <alignment horizontal="center" readingOrder="0"/>
    </xf>
    <xf borderId="4" fillId="0" fontId="7" numFmtId="166" xfId="0" applyAlignment="1" applyBorder="1" applyFont="1" applyNumberFormat="1">
      <alignment horizontal="center" readingOrder="0"/>
    </xf>
    <xf borderId="4" fillId="0" fontId="8" numFmtId="0" xfId="0" applyAlignment="1" applyBorder="1" applyFont="1">
      <alignment horizontal="center" readingOrder="0" shrinkToFit="0" vertical="bottom" wrapText="0"/>
    </xf>
    <xf borderId="4" fillId="0" fontId="7" numFmtId="166" xfId="0" applyAlignment="1" applyBorder="1" applyFont="1" applyNumberFormat="1">
      <alignment horizontal="center"/>
    </xf>
    <xf borderId="4" fillId="0" fontId="7" numFmtId="166" xfId="0" applyBorder="1" applyFont="1" applyNumberFormat="1"/>
    <xf borderId="1" fillId="0" fontId="7" numFmtId="0" xfId="0" applyAlignment="1" applyBorder="1" applyFont="1">
      <alignment horizontal="center" readingOrder="0"/>
    </xf>
    <xf borderId="1" fillId="0" fontId="2" numFmtId="166" xfId="0" applyAlignment="1" applyBorder="1" applyFont="1" applyNumberFormat="1">
      <alignment horizontal="center" readingOrder="0"/>
    </xf>
    <xf borderId="4" fillId="0" fontId="2" numFmtId="0" xfId="0" applyAlignment="1" applyBorder="1" applyFont="1">
      <alignment horizontal="center" readingOrder="0" vertical="center"/>
    </xf>
    <xf borderId="4" fillId="0" fontId="5" numFmtId="166" xfId="0" applyAlignment="1" applyBorder="1" applyFont="1" applyNumberFormat="1">
      <alignment horizontal="center" readingOrder="0"/>
    </xf>
    <xf borderId="4" fillId="0" fontId="5" numFmtId="166" xfId="0" applyBorder="1" applyFont="1" applyNumberFormat="1"/>
    <xf borderId="0" fillId="0" fontId="5" numFmtId="166" xfId="0" applyAlignment="1" applyFont="1" applyNumberFormat="1">
      <alignment readingOrder="0"/>
    </xf>
    <xf borderId="0" fillId="3" fontId="9" numFmtId="0" xfId="0" applyAlignment="1" applyFill="1" applyFont="1">
      <alignment readingOrder="0"/>
    </xf>
    <xf borderId="0" fillId="0" fontId="10" numFmtId="167" xfId="0" applyAlignment="1" applyFont="1" applyNumberFormat="1">
      <alignment readingOrder="0"/>
    </xf>
    <xf borderId="0" fillId="0" fontId="10" numFmtId="166" xfId="0" applyAlignment="1" applyFont="1" applyNumberFormat="1">
      <alignment readingOrder="0"/>
    </xf>
    <xf borderId="4" fillId="0" fontId="6" numFmtId="166" xfId="0" applyAlignment="1" applyBorder="1" applyFont="1" applyNumberFormat="1">
      <alignment horizontal="center" readingOrder="0" shrinkToFit="0" wrapText="1"/>
    </xf>
    <xf borderId="4" fillId="3" fontId="7" numFmtId="166" xfId="0" applyAlignment="1" applyBorder="1" applyFont="1" applyNumberFormat="1">
      <alignment horizontal="center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Grafik Laba/ Rugi Dalam 12 Bulan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'Simulasi dengan Pengguna Sepeda'!$F$7</c:f>
            </c:strRef>
          </c:tx>
          <c:spPr>
            <a:ln cmpd="sng">
              <a:solidFill>
                <a:srgbClr val="FF99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'Simulasi dengan Pengguna Sepeda'!$A$7:$A$19</c:f>
            </c:strRef>
          </c:cat>
          <c:val>
            <c:numRef>
              <c:f>'Simulasi dengan Pengguna Sepeda'!$F$8:$F$18</c:f>
              <c:numCache/>
            </c:numRef>
          </c:val>
          <c:smooth val="0"/>
        </c:ser>
        <c:axId val="68533573"/>
        <c:axId val="27448301"/>
      </c:lineChart>
      <c:catAx>
        <c:axId val="685335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Bulan ke-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448301"/>
      </c:catAx>
      <c:valAx>
        <c:axId val="274483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Untung/ Rugi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5335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sans-serif"/>
              </a:defRPr>
            </a:pPr>
            <a:r>
              <a:rPr b="0">
                <a:solidFill>
                  <a:srgbClr val="757575"/>
                </a:solidFill>
                <a:latin typeface="sans-serif"/>
              </a:rPr>
              <a:t>Grafik 10 Simulasi Laba/Rugi Perusahaan Asuransi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8E7CC3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'Simulasi dengan Produsen Sepeda'!$A$5:$A$14</c:f>
            </c:strRef>
          </c:cat>
          <c:val>
            <c:numRef>
              <c:f>'Simulasi dengan Produsen Sepeda'!$F$5:$F$14</c:f>
              <c:numCache/>
            </c:numRef>
          </c:val>
        </c:ser>
        <c:axId val="437317324"/>
        <c:axId val="645245583"/>
      </c:barChart>
      <c:catAx>
        <c:axId val="4373173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rPr b="0">
                    <a:solidFill>
                      <a:srgbClr val="000000"/>
                    </a:solidFill>
                    <a:latin typeface="sans-serif"/>
                  </a:rPr>
                  <a:t>Simulasi ke-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</a:p>
        </c:txPr>
        <c:crossAx val="645245583"/>
      </c:catAx>
      <c:valAx>
        <c:axId val="6452455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rPr b="0">
                    <a:solidFill>
                      <a:srgbClr val="000000"/>
                    </a:solidFill>
                    <a:latin typeface="sans-serif"/>
                  </a:rPr>
                  <a:t>Besar Laba/Rugi (Rp)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</a:p>
        </c:txPr>
        <c:crossAx val="4373173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'Simulasi dengan peluang dinaikk'!$A$2:$A$11</c:f>
            </c:strRef>
          </c:cat>
          <c:val>
            <c:numRef>
              <c:f>'Simulasi dengan peluang dinaikk'!$B$2:$B$11</c:f>
              <c:numCache/>
            </c:numRef>
          </c:val>
        </c:ser>
        <c:axId val="958762628"/>
        <c:axId val="688668874"/>
      </c:barChart>
      <c:catAx>
        <c:axId val="9587626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8668874"/>
      </c:catAx>
      <c:valAx>
        <c:axId val="6886688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87626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'Simulasi Premi Seragam'!$D$1</c:f>
            </c:strRef>
          </c:cat>
          <c:val>
            <c:numRef>
              <c:f>'Simulasi Premi Seragam'!$B$2:$B$11</c:f>
              <c:numCache/>
            </c:numRef>
          </c:val>
        </c:ser>
        <c:axId val="741043711"/>
        <c:axId val="1675528425"/>
      </c:barChart>
      <c:catAx>
        <c:axId val="741043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5528425"/>
      </c:catAx>
      <c:valAx>
        <c:axId val="16755284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10437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685800</xdr:colOff>
      <xdr:row>5</xdr:row>
      <xdr:rowOff>66675</xdr:rowOff>
    </xdr:from>
    <xdr:ext cx="4924425" cy="30480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333375</xdr:colOff>
      <xdr:row>0</xdr:row>
      <xdr:rowOff>180975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400050</xdr:colOff>
      <xdr:row>0</xdr:row>
      <xdr:rowOff>66675</xdr:rowOff>
    </xdr:from>
    <xdr:ext cx="3619500" cy="22383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809625</xdr:colOff>
      <xdr:row>0</xdr:row>
      <xdr:rowOff>0</xdr:rowOff>
    </xdr:from>
    <xdr:ext cx="3800475" cy="23526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71"/>
    <col customWidth="1" min="3" max="3" width="13.71"/>
    <col customWidth="1" min="4" max="4" width="19.29"/>
    <col customWidth="1" min="5" max="5" width="25.43"/>
    <col customWidth="1" min="7" max="7" width="27.29"/>
  </cols>
  <sheetData>
    <row r="1">
      <c r="A1" s="1"/>
      <c r="B1" s="2" t="s">
        <v>0</v>
      </c>
      <c r="C1" s="2">
        <v>3047818.0</v>
      </c>
      <c r="D1" s="1"/>
      <c r="E1" s="1"/>
      <c r="F1" s="1"/>
      <c r="G1" s="1"/>
    </row>
    <row r="2">
      <c r="A2" s="1"/>
      <c r="B2" s="2" t="s">
        <v>1</v>
      </c>
      <c r="C2" s="2">
        <f>PRODUCT(C1,D2)</f>
        <v>3047818</v>
      </c>
      <c r="D2" s="1"/>
      <c r="E2" s="1"/>
      <c r="F2" s="1"/>
      <c r="G2" s="1"/>
    </row>
    <row r="3">
      <c r="A3" s="1"/>
      <c r="B3" s="2" t="s">
        <v>2</v>
      </c>
      <c r="C3" s="3">
        <v>5.0E-4</v>
      </c>
      <c r="D3" s="1"/>
      <c r="E3" s="1"/>
      <c r="F3" s="1"/>
      <c r="G3" s="1"/>
    </row>
    <row r="4">
      <c r="A4" s="1"/>
      <c r="B4" s="1"/>
      <c r="C4" s="1"/>
      <c r="D4" s="1"/>
      <c r="E4" s="1"/>
      <c r="F4" s="1"/>
      <c r="G4" s="1"/>
    </row>
    <row r="5">
      <c r="A5" s="4" t="s">
        <v>3</v>
      </c>
      <c r="B5" s="5"/>
      <c r="C5" s="5"/>
      <c r="D5" s="5"/>
      <c r="E5" s="5"/>
      <c r="F5" s="5"/>
      <c r="G5" s="6"/>
    </row>
    <row r="6">
      <c r="A6" s="7" t="s">
        <v>4</v>
      </c>
      <c r="B6" s="8" t="s">
        <v>5</v>
      </c>
      <c r="C6" s="8" t="s">
        <v>6</v>
      </c>
      <c r="D6" s="8" t="s">
        <v>7</v>
      </c>
      <c r="E6" s="8" t="s">
        <v>8</v>
      </c>
      <c r="F6" s="8" t="s">
        <v>9</v>
      </c>
      <c r="G6" s="8" t="s">
        <v>10</v>
      </c>
    </row>
    <row r="7">
      <c r="A7" s="9">
        <v>1.0</v>
      </c>
      <c r="B7" s="10">
        <v>100.0</v>
      </c>
      <c r="C7" s="10">
        <v>1828690.8</v>
      </c>
      <c r="D7" s="10">
        <v>1.0</v>
      </c>
      <c r="E7" s="10">
        <f t="shared" ref="E7:E18" si="1">D7*$C$2</f>
        <v>3047818</v>
      </c>
      <c r="F7" s="10">
        <f t="shared" ref="F7:F18" si="2">C7-E7</f>
        <v>-1219127.2</v>
      </c>
      <c r="G7" s="10">
        <f>F7</f>
        <v>-1219127.2</v>
      </c>
    </row>
    <row r="8">
      <c r="A8" s="9">
        <v>2.0</v>
      </c>
      <c r="B8" s="10">
        <v>100.0</v>
      </c>
      <c r="C8" s="10">
        <v>1828690.8</v>
      </c>
      <c r="D8" s="10">
        <v>1.0</v>
      </c>
      <c r="E8" s="10">
        <f t="shared" si="1"/>
        <v>3047818</v>
      </c>
      <c r="F8" s="10">
        <f t="shared" si="2"/>
        <v>-1219127.2</v>
      </c>
      <c r="G8" s="10">
        <f t="shared" ref="G8:G18" si="3">G7+F8</f>
        <v>-2438254.4</v>
      </c>
    </row>
    <row r="9">
      <c r="A9" s="9">
        <v>3.0</v>
      </c>
      <c r="B9" s="10">
        <v>100.0</v>
      </c>
      <c r="C9" s="10">
        <v>1828690.8</v>
      </c>
      <c r="D9" s="10">
        <v>0.0</v>
      </c>
      <c r="E9" s="10">
        <f t="shared" si="1"/>
        <v>0</v>
      </c>
      <c r="F9" s="10">
        <f t="shared" si="2"/>
        <v>1828690.8</v>
      </c>
      <c r="G9" s="10">
        <f t="shared" si="3"/>
        <v>-609563.6</v>
      </c>
    </row>
    <row r="10">
      <c r="A10" s="9">
        <v>4.0</v>
      </c>
      <c r="B10" s="10">
        <v>100.0</v>
      </c>
      <c r="C10" s="10">
        <v>1828690.8</v>
      </c>
      <c r="D10" s="10">
        <v>0.0</v>
      </c>
      <c r="E10" s="10">
        <f t="shared" si="1"/>
        <v>0</v>
      </c>
      <c r="F10" s="10">
        <f t="shared" si="2"/>
        <v>1828690.8</v>
      </c>
      <c r="G10" s="10">
        <f t="shared" si="3"/>
        <v>1219127.2</v>
      </c>
    </row>
    <row r="11">
      <c r="A11" s="9">
        <v>5.0</v>
      </c>
      <c r="B11" s="10">
        <v>100.0</v>
      </c>
      <c r="C11" s="10">
        <v>1828690.8</v>
      </c>
      <c r="D11" s="10">
        <v>1.0</v>
      </c>
      <c r="E11" s="10">
        <f t="shared" si="1"/>
        <v>3047818</v>
      </c>
      <c r="F11" s="10">
        <f t="shared" si="2"/>
        <v>-1219127.2</v>
      </c>
      <c r="G11" s="11">
        <f t="shared" si="3"/>
        <v>0.0000000002328306437</v>
      </c>
    </row>
    <row r="12">
      <c r="A12" s="9">
        <v>6.0</v>
      </c>
      <c r="B12" s="10">
        <v>100.0</v>
      </c>
      <c r="C12" s="10">
        <v>1828690.8</v>
      </c>
      <c r="D12" s="10">
        <v>0.0</v>
      </c>
      <c r="E12" s="10">
        <f t="shared" si="1"/>
        <v>0</v>
      </c>
      <c r="F12" s="10">
        <f t="shared" si="2"/>
        <v>1828690.8</v>
      </c>
      <c r="G12" s="11">
        <f t="shared" si="3"/>
        <v>1828690.8</v>
      </c>
    </row>
    <row r="13">
      <c r="A13" s="9">
        <v>7.0</v>
      </c>
      <c r="B13" s="10">
        <v>100.0</v>
      </c>
      <c r="C13" s="10">
        <v>1828690.8</v>
      </c>
      <c r="D13" s="10">
        <v>0.0</v>
      </c>
      <c r="E13" s="10">
        <f t="shared" si="1"/>
        <v>0</v>
      </c>
      <c r="F13" s="10">
        <f t="shared" si="2"/>
        <v>1828690.8</v>
      </c>
      <c r="G13" s="11">
        <f t="shared" si="3"/>
        <v>3657381.6</v>
      </c>
    </row>
    <row r="14">
      <c r="A14" s="9">
        <v>8.0</v>
      </c>
      <c r="B14" s="10">
        <v>100.0</v>
      </c>
      <c r="C14" s="10">
        <v>1828690.8</v>
      </c>
      <c r="D14" s="10">
        <v>0.0</v>
      </c>
      <c r="E14" s="10">
        <f t="shared" si="1"/>
        <v>0</v>
      </c>
      <c r="F14" s="10">
        <f t="shared" si="2"/>
        <v>1828690.8</v>
      </c>
      <c r="G14" s="11">
        <f t="shared" si="3"/>
        <v>5486072.4</v>
      </c>
    </row>
    <row r="15">
      <c r="A15" s="9">
        <v>9.0</v>
      </c>
      <c r="B15" s="10">
        <v>100.0</v>
      </c>
      <c r="C15" s="10">
        <v>1828690.8</v>
      </c>
      <c r="D15" s="10">
        <v>0.0</v>
      </c>
      <c r="E15" s="10">
        <f t="shared" si="1"/>
        <v>0</v>
      </c>
      <c r="F15" s="10">
        <f t="shared" si="2"/>
        <v>1828690.8</v>
      </c>
      <c r="G15" s="11">
        <f t="shared" si="3"/>
        <v>7314763.2</v>
      </c>
    </row>
    <row r="16">
      <c r="A16" s="9">
        <v>10.0</v>
      </c>
      <c r="B16" s="10">
        <v>100.0</v>
      </c>
      <c r="C16" s="10">
        <v>1828690.8</v>
      </c>
      <c r="D16" s="10">
        <v>0.0</v>
      </c>
      <c r="E16" s="10">
        <f t="shared" si="1"/>
        <v>0</v>
      </c>
      <c r="F16" s="10">
        <f t="shared" si="2"/>
        <v>1828690.8</v>
      </c>
      <c r="G16" s="11">
        <f t="shared" si="3"/>
        <v>9143454</v>
      </c>
    </row>
    <row r="17">
      <c r="A17" s="9">
        <v>11.0</v>
      </c>
      <c r="B17" s="10">
        <v>100.0</v>
      </c>
      <c r="C17" s="10">
        <v>1828690.8</v>
      </c>
      <c r="D17" s="10">
        <v>1.0</v>
      </c>
      <c r="E17" s="10">
        <f t="shared" si="1"/>
        <v>3047818</v>
      </c>
      <c r="F17" s="10">
        <f t="shared" si="2"/>
        <v>-1219127.2</v>
      </c>
      <c r="G17" s="11">
        <f t="shared" si="3"/>
        <v>7924326.8</v>
      </c>
    </row>
    <row r="18">
      <c r="A18" s="9">
        <v>12.0</v>
      </c>
      <c r="B18" s="10">
        <v>100.0</v>
      </c>
      <c r="C18" s="10">
        <v>1828690.8</v>
      </c>
      <c r="D18" s="10">
        <v>0.0</v>
      </c>
      <c r="E18" s="10">
        <f t="shared" si="1"/>
        <v>0</v>
      </c>
      <c r="F18" s="10">
        <f t="shared" si="2"/>
        <v>1828690.8</v>
      </c>
      <c r="G18" s="11">
        <f t="shared" si="3"/>
        <v>9753017.6</v>
      </c>
    </row>
    <row r="19">
      <c r="A19" s="12"/>
      <c r="B19" s="13"/>
      <c r="C19" s="13"/>
      <c r="D19" s="13"/>
      <c r="E19" s="14"/>
      <c r="F19" s="10" t="s">
        <v>11</v>
      </c>
      <c r="G19" s="11">
        <f>G18</f>
        <v>9753017.6</v>
      </c>
    </row>
    <row r="21">
      <c r="A21" s="4" t="s">
        <v>12</v>
      </c>
      <c r="B21" s="5"/>
      <c r="C21" s="5"/>
      <c r="D21" s="5"/>
      <c r="E21" s="5"/>
      <c r="F21" s="5"/>
      <c r="G21" s="6"/>
    </row>
    <row r="22">
      <c r="A22" s="7" t="s">
        <v>4</v>
      </c>
      <c r="B22" s="8" t="s">
        <v>5</v>
      </c>
      <c r="C22" s="8" t="s">
        <v>6</v>
      </c>
      <c r="D22" s="8" t="s">
        <v>7</v>
      </c>
      <c r="E22" s="8" t="s">
        <v>8</v>
      </c>
      <c r="F22" s="8" t="s">
        <v>9</v>
      </c>
      <c r="G22" s="8" t="s">
        <v>10</v>
      </c>
    </row>
    <row r="23">
      <c r="A23" s="9">
        <v>1.0</v>
      </c>
      <c r="B23" s="10">
        <v>100.0</v>
      </c>
      <c r="C23" s="10">
        <v>1828690.8</v>
      </c>
      <c r="D23" s="10">
        <v>0.0</v>
      </c>
      <c r="E23" s="10">
        <f t="shared" ref="E23:E34" si="4">D23*$C$2</f>
        <v>0</v>
      </c>
      <c r="F23" s="10">
        <f t="shared" ref="F23:F34" si="5">C23-E23</f>
        <v>1828690.8</v>
      </c>
      <c r="G23" s="10">
        <f>F23</f>
        <v>1828690.8</v>
      </c>
    </row>
    <row r="24">
      <c r="A24" s="9">
        <v>2.0</v>
      </c>
      <c r="B24" s="10">
        <v>100.0</v>
      </c>
      <c r="C24" s="10">
        <v>1828690.8</v>
      </c>
      <c r="D24" s="10">
        <v>0.0</v>
      </c>
      <c r="E24" s="10">
        <f t="shared" si="4"/>
        <v>0</v>
      </c>
      <c r="F24" s="10">
        <f t="shared" si="5"/>
        <v>1828690.8</v>
      </c>
      <c r="G24" s="10">
        <f t="shared" ref="G24:G34" si="6">G23+F24</f>
        <v>3657381.6</v>
      </c>
    </row>
    <row r="25">
      <c r="A25" s="9">
        <v>3.0</v>
      </c>
      <c r="B25" s="10">
        <v>100.0</v>
      </c>
      <c r="C25" s="10">
        <v>1828690.8</v>
      </c>
      <c r="D25" s="10">
        <v>1.0</v>
      </c>
      <c r="E25" s="10">
        <f t="shared" si="4"/>
        <v>3047818</v>
      </c>
      <c r="F25" s="10">
        <f t="shared" si="5"/>
        <v>-1219127.2</v>
      </c>
      <c r="G25" s="10">
        <f t="shared" si="6"/>
        <v>2438254.4</v>
      </c>
    </row>
    <row r="26">
      <c r="A26" s="9">
        <v>4.0</v>
      </c>
      <c r="B26" s="10">
        <v>100.0</v>
      </c>
      <c r="C26" s="10">
        <v>1828690.8</v>
      </c>
      <c r="D26" s="10">
        <v>0.0</v>
      </c>
      <c r="E26" s="10">
        <f t="shared" si="4"/>
        <v>0</v>
      </c>
      <c r="F26" s="10">
        <f t="shared" si="5"/>
        <v>1828690.8</v>
      </c>
      <c r="G26" s="10">
        <f t="shared" si="6"/>
        <v>4266945.2</v>
      </c>
    </row>
    <row r="27">
      <c r="A27" s="9">
        <v>5.0</v>
      </c>
      <c r="B27" s="10">
        <v>100.0</v>
      </c>
      <c r="C27" s="10">
        <v>1828690.8</v>
      </c>
      <c r="D27" s="10">
        <v>0.0</v>
      </c>
      <c r="E27" s="10">
        <f t="shared" si="4"/>
        <v>0</v>
      </c>
      <c r="F27" s="10">
        <f t="shared" si="5"/>
        <v>1828690.8</v>
      </c>
      <c r="G27" s="10">
        <f t="shared" si="6"/>
        <v>6095636</v>
      </c>
    </row>
    <row r="28">
      <c r="A28" s="9">
        <v>6.0</v>
      </c>
      <c r="B28" s="10">
        <v>100.0</v>
      </c>
      <c r="C28" s="10">
        <v>1828690.8</v>
      </c>
      <c r="D28" s="10">
        <v>0.0</v>
      </c>
      <c r="E28" s="10">
        <f t="shared" si="4"/>
        <v>0</v>
      </c>
      <c r="F28" s="10">
        <f t="shared" si="5"/>
        <v>1828690.8</v>
      </c>
      <c r="G28" s="10">
        <f t="shared" si="6"/>
        <v>7924326.8</v>
      </c>
    </row>
    <row r="29">
      <c r="A29" s="9">
        <v>7.0</v>
      </c>
      <c r="B29" s="10">
        <v>100.0</v>
      </c>
      <c r="C29" s="10">
        <v>1828690.8</v>
      </c>
      <c r="D29" s="10">
        <v>0.0</v>
      </c>
      <c r="E29" s="10">
        <f t="shared" si="4"/>
        <v>0</v>
      </c>
      <c r="F29" s="10">
        <f t="shared" si="5"/>
        <v>1828690.8</v>
      </c>
      <c r="G29" s="10">
        <f t="shared" si="6"/>
        <v>9753017.6</v>
      </c>
    </row>
    <row r="30">
      <c r="A30" s="9">
        <v>8.0</v>
      </c>
      <c r="B30" s="10">
        <v>100.0</v>
      </c>
      <c r="C30" s="10">
        <v>1828690.8</v>
      </c>
      <c r="D30" s="10">
        <v>0.0</v>
      </c>
      <c r="E30" s="10">
        <f t="shared" si="4"/>
        <v>0</v>
      </c>
      <c r="F30" s="10">
        <f t="shared" si="5"/>
        <v>1828690.8</v>
      </c>
      <c r="G30" s="10">
        <f t="shared" si="6"/>
        <v>11581708.4</v>
      </c>
    </row>
    <row r="31">
      <c r="A31" s="9">
        <v>9.0</v>
      </c>
      <c r="B31" s="10">
        <v>100.0</v>
      </c>
      <c r="C31" s="10">
        <v>1828690.8</v>
      </c>
      <c r="D31" s="10">
        <v>0.0</v>
      </c>
      <c r="E31" s="10">
        <f t="shared" si="4"/>
        <v>0</v>
      </c>
      <c r="F31" s="10">
        <f t="shared" si="5"/>
        <v>1828690.8</v>
      </c>
      <c r="G31" s="10">
        <f t="shared" si="6"/>
        <v>13410399.2</v>
      </c>
    </row>
    <row r="32">
      <c r="A32" s="9">
        <v>10.0</v>
      </c>
      <c r="B32" s="10">
        <v>100.0</v>
      </c>
      <c r="C32" s="10">
        <v>1828690.8</v>
      </c>
      <c r="D32" s="10">
        <v>0.0</v>
      </c>
      <c r="E32" s="10">
        <f t="shared" si="4"/>
        <v>0</v>
      </c>
      <c r="F32" s="10">
        <f t="shared" si="5"/>
        <v>1828690.8</v>
      </c>
      <c r="G32" s="10">
        <f t="shared" si="6"/>
        <v>15239090</v>
      </c>
    </row>
    <row r="33">
      <c r="A33" s="9">
        <v>11.0</v>
      </c>
      <c r="B33" s="10">
        <v>100.0</v>
      </c>
      <c r="C33" s="10">
        <v>1828690.8</v>
      </c>
      <c r="D33" s="10">
        <v>0.0</v>
      </c>
      <c r="E33" s="10">
        <f t="shared" si="4"/>
        <v>0</v>
      </c>
      <c r="F33" s="10">
        <f t="shared" si="5"/>
        <v>1828690.8</v>
      </c>
      <c r="G33" s="10">
        <f t="shared" si="6"/>
        <v>17067780.8</v>
      </c>
    </row>
    <row r="34">
      <c r="A34" s="9">
        <v>12.0</v>
      </c>
      <c r="B34" s="10">
        <v>100.0</v>
      </c>
      <c r="C34" s="10">
        <v>1828690.8</v>
      </c>
      <c r="D34" s="10">
        <v>0.0</v>
      </c>
      <c r="E34" s="10">
        <f t="shared" si="4"/>
        <v>0</v>
      </c>
      <c r="F34" s="10">
        <f t="shared" si="5"/>
        <v>1828690.8</v>
      </c>
      <c r="G34" s="10">
        <f t="shared" si="6"/>
        <v>18896471.6</v>
      </c>
    </row>
    <row r="35">
      <c r="A35" s="12"/>
      <c r="B35" s="13"/>
      <c r="C35" s="13"/>
      <c r="D35" s="13"/>
      <c r="E35" s="14"/>
      <c r="F35" s="10" t="s">
        <v>11</v>
      </c>
      <c r="G35" s="10">
        <f>G34</f>
        <v>18896471.6</v>
      </c>
    </row>
    <row r="37">
      <c r="A37" s="4" t="s">
        <v>13</v>
      </c>
      <c r="B37" s="5"/>
      <c r="C37" s="5"/>
      <c r="D37" s="5"/>
      <c r="E37" s="5"/>
      <c r="F37" s="5"/>
      <c r="G37" s="6"/>
    </row>
    <row r="38">
      <c r="A38" s="7" t="s">
        <v>4</v>
      </c>
      <c r="B38" s="8" t="s">
        <v>5</v>
      </c>
      <c r="C38" s="8" t="s">
        <v>6</v>
      </c>
      <c r="D38" s="8" t="s">
        <v>7</v>
      </c>
      <c r="E38" s="8" t="s">
        <v>8</v>
      </c>
      <c r="F38" s="8" t="s">
        <v>9</v>
      </c>
      <c r="G38" s="8" t="s">
        <v>10</v>
      </c>
    </row>
    <row r="39">
      <c r="A39" s="9">
        <v>1.0</v>
      </c>
      <c r="B39" s="10">
        <v>100.0</v>
      </c>
      <c r="C39" s="10">
        <v>1828690.8</v>
      </c>
      <c r="D39" s="10">
        <v>0.0</v>
      </c>
      <c r="E39" s="10">
        <f t="shared" ref="E39:E50" si="7">D39*$C$2</f>
        <v>0</v>
      </c>
      <c r="F39" s="10">
        <f t="shared" ref="F39:F50" si="8">C39-E39</f>
        <v>1828690.8</v>
      </c>
      <c r="G39" s="10">
        <f>F39</f>
        <v>1828690.8</v>
      </c>
    </row>
    <row r="40">
      <c r="A40" s="9">
        <v>2.0</v>
      </c>
      <c r="B40" s="10">
        <v>100.0</v>
      </c>
      <c r="C40" s="10">
        <v>1828690.8</v>
      </c>
      <c r="D40" s="10">
        <v>0.0</v>
      </c>
      <c r="E40" s="10">
        <f t="shared" si="7"/>
        <v>0</v>
      </c>
      <c r="F40" s="10">
        <f t="shared" si="8"/>
        <v>1828690.8</v>
      </c>
      <c r="G40" s="10">
        <f t="shared" ref="G40:G50" si="9">G39+F40</f>
        <v>3657381.6</v>
      </c>
    </row>
    <row r="41">
      <c r="A41" s="9">
        <v>3.0</v>
      </c>
      <c r="B41" s="10">
        <v>100.0</v>
      </c>
      <c r="C41" s="10">
        <v>1828690.8</v>
      </c>
      <c r="D41" s="10">
        <v>0.0</v>
      </c>
      <c r="E41" s="10">
        <f t="shared" si="7"/>
        <v>0</v>
      </c>
      <c r="F41" s="10">
        <f t="shared" si="8"/>
        <v>1828690.8</v>
      </c>
      <c r="G41" s="10">
        <f t="shared" si="9"/>
        <v>5486072.4</v>
      </c>
    </row>
    <row r="42">
      <c r="A42" s="9">
        <v>4.0</v>
      </c>
      <c r="B42" s="10">
        <v>100.0</v>
      </c>
      <c r="C42" s="10">
        <v>1828690.8</v>
      </c>
      <c r="D42" s="10">
        <v>0.0</v>
      </c>
      <c r="E42" s="10">
        <f t="shared" si="7"/>
        <v>0</v>
      </c>
      <c r="F42" s="10">
        <f t="shared" si="8"/>
        <v>1828690.8</v>
      </c>
      <c r="G42" s="10">
        <f t="shared" si="9"/>
        <v>7314763.2</v>
      </c>
    </row>
    <row r="43">
      <c r="A43" s="9">
        <v>5.0</v>
      </c>
      <c r="B43" s="10">
        <v>100.0</v>
      </c>
      <c r="C43" s="10">
        <v>1828690.8</v>
      </c>
      <c r="D43" s="10">
        <v>0.0</v>
      </c>
      <c r="E43" s="10">
        <f t="shared" si="7"/>
        <v>0</v>
      </c>
      <c r="F43" s="10">
        <f t="shared" si="8"/>
        <v>1828690.8</v>
      </c>
      <c r="G43" s="10">
        <f t="shared" si="9"/>
        <v>9143454</v>
      </c>
    </row>
    <row r="44">
      <c r="A44" s="9">
        <v>6.0</v>
      </c>
      <c r="B44" s="10">
        <v>100.0</v>
      </c>
      <c r="C44" s="10">
        <v>1828690.8</v>
      </c>
      <c r="D44" s="10">
        <v>0.0</v>
      </c>
      <c r="E44" s="10">
        <f t="shared" si="7"/>
        <v>0</v>
      </c>
      <c r="F44" s="10">
        <f t="shared" si="8"/>
        <v>1828690.8</v>
      </c>
      <c r="G44" s="10">
        <f t="shared" si="9"/>
        <v>10972144.8</v>
      </c>
    </row>
    <row r="45">
      <c r="A45" s="9">
        <v>7.0</v>
      </c>
      <c r="B45" s="10">
        <v>100.0</v>
      </c>
      <c r="C45" s="10">
        <v>1828690.8</v>
      </c>
      <c r="D45" s="10">
        <v>0.0</v>
      </c>
      <c r="E45" s="10">
        <f t="shared" si="7"/>
        <v>0</v>
      </c>
      <c r="F45" s="10">
        <f t="shared" si="8"/>
        <v>1828690.8</v>
      </c>
      <c r="G45" s="10">
        <f t="shared" si="9"/>
        <v>12800835.6</v>
      </c>
    </row>
    <row r="46">
      <c r="A46" s="9">
        <v>8.0</v>
      </c>
      <c r="B46" s="10">
        <v>100.0</v>
      </c>
      <c r="C46" s="10">
        <v>1828690.8</v>
      </c>
      <c r="D46" s="10">
        <v>0.0</v>
      </c>
      <c r="E46" s="10">
        <f t="shared" si="7"/>
        <v>0</v>
      </c>
      <c r="F46" s="10">
        <f t="shared" si="8"/>
        <v>1828690.8</v>
      </c>
      <c r="G46" s="10">
        <f t="shared" si="9"/>
        <v>14629526.4</v>
      </c>
    </row>
    <row r="47">
      <c r="A47" s="9">
        <v>9.0</v>
      </c>
      <c r="B47" s="10">
        <v>100.0</v>
      </c>
      <c r="C47" s="10">
        <v>1828690.8</v>
      </c>
      <c r="D47" s="10">
        <v>0.0</v>
      </c>
      <c r="E47" s="10">
        <f t="shared" si="7"/>
        <v>0</v>
      </c>
      <c r="F47" s="10">
        <f t="shared" si="8"/>
        <v>1828690.8</v>
      </c>
      <c r="G47" s="10">
        <f t="shared" si="9"/>
        <v>16458217.2</v>
      </c>
    </row>
    <row r="48">
      <c r="A48" s="9">
        <v>10.0</v>
      </c>
      <c r="B48" s="10">
        <v>100.0</v>
      </c>
      <c r="C48" s="10">
        <v>1828690.8</v>
      </c>
      <c r="D48" s="10">
        <v>0.0</v>
      </c>
      <c r="E48" s="10">
        <f t="shared" si="7"/>
        <v>0</v>
      </c>
      <c r="F48" s="10">
        <f t="shared" si="8"/>
        <v>1828690.8</v>
      </c>
      <c r="G48" s="10">
        <f t="shared" si="9"/>
        <v>18286908</v>
      </c>
    </row>
    <row r="49">
      <c r="A49" s="9">
        <v>11.0</v>
      </c>
      <c r="B49" s="10">
        <v>100.0</v>
      </c>
      <c r="C49" s="10">
        <v>1828690.8</v>
      </c>
      <c r="D49" s="10">
        <v>0.0</v>
      </c>
      <c r="E49" s="10">
        <f t="shared" si="7"/>
        <v>0</v>
      </c>
      <c r="F49" s="10">
        <f t="shared" si="8"/>
        <v>1828690.8</v>
      </c>
      <c r="G49" s="10">
        <f t="shared" si="9"/>
        <v>20115598.8</v>
      </c>
    </row>
    <row r="50">
      <c r="A50" s="9">
        <v>12.0</v>
      </c>
      <c r="B50" s="10">
        <v>100.0</v>
      </c>
      <c r="C50" s="10">
        <v>1828690.8</v>
      </c>
      <c r="D50" s="10">
        <v>0.0</v>
      </c>
      <c r="E50" s="10">
        <f t="shared" si="7"/>
        <v>0</v>
      </c>
      <c r="F50" s="10">
        <f t="shared" si="8"/>
        <v>1828690.8</v>
      </c>
      <c r="G50" s="10">
        <f t="shared" si="9"/>
        <v>21944289.6</v>
      </c>
    </row>
    <row r="51">
      <c r="A51" s="12"/>
      <c r="B51" s="13"/>
      <c r="C51" s="13"/>
      <c r="D51" s="13"/>
      <c r="E51" s="14"/>
      <c r="F51" s="10" t="s">
        <v>11</v>
      </c>
      <c r="G51" s="10">
        <f>G50</f>
        <v>21944289.6</v>
      </c>
    </row>
    <row r="53">
      <c r="A53" s="4" t="s">
        <v>14</v>
      </c>
      <c r="B53" s="5"/>
      <c r="C53" s="5"/>
      <c r="D53" s="5"/>
      <c r="E53" s="5"/>
      <c r="F53" s="5"/>
      <c r="G53" s="6"/>
    </row>
    <row r="54">
      <c r="A54" s="7" t="s">
        <v>4</v>
      </c>
      <c r="B54" s="8" t="s">
        <v>5</v>
      </c>
      <c r="C54" s="8" t="s">
        <v>6</v>
      </c>
      <c r="D54" s="8" t="s">
        <v>7</v>
      </c>
      <c r="E54" s="8" t="s">
        <v>8</v>
      </c>
      <c r="F54" s="8" t="s">
        <v>9</v>
      </c>
      <c r="G54" s="8" t="s">
        <v>10</v>
      </c>
    </row>
    <row r="55">
      <c r="A55" s="9">
        <v>1.0</v>
      </c>
      <c r="B55" s="10">
        <v>100.0</v>
      </c>
      <c r="C55" s="10">
        <v>1828690.8</v>
      </c>
      <c r="D55" s="10">
        <v>0.0</v>
      </c>
      <c r="E55" s="10">
        <f t="shared" ref="E55:E66" si="10">D55*$C$2</f>
        <v>0</v>
      </c>
      <c r="F55" s="10">
        <f t="shared" ref="F55:F66" si="11">C55-E55</f>
        <v>1828690.8</v>
      </c>
      <c r="G55" s="10">
        <f>F55</f>
        <v>1828690.8</v>
      </c>
    </row>
    <row r="56">
      <c r="A56" s="9">
        <v>2.0</v>
      </c>
      <c r="B56" s="10">
        <v>100.0</v>
      </c>
      <c r="C56" s="10">
        <v>1828690.8</v>
      </c>
      <c r="D56" s="10">
        <v>0.0</v>
      </c>
      <c r="E56" s="10">
        <f t="shared" si="10"/>
        <v>0</v>
      </c>
      <c r="F56" s="10">
        <f t="shared" si="11"/>
        <v>1828690.8</v>
      </c>
      <c r="G56" s="10">
        <f t="shared" ref="G56:G66" si="12">G55+F56</f>
        <v>3657381.6</v>
      </c>
    </row>
    <row r="57">
      <c r="A57" s="9">
        <v>3.0</v>
      </c>
      <c r="B57" s="10">
        <v>100.0</v>
      </c>
      <c r="C57" s="10">
        <v>1828690.8</v>
      </c>
      <c r="D57" s="10">
        <v>0.0</v>
      </c>
      <c r="E57" s="10">
        <f t="shared" si="10"/>
        <v>0</v>
      </c>
      <c r="F57" s="10">
        <f t="shared" si="11"/>
        <v>1828690.8</v>
      </c>
      <c r="G57" s="10">
        <f t="shared" si="12"/>
        <v>5486072.4</v>
      </c>
    </row>
    <row r="58">
      <c r="A58" s="9">
        <v>4.0</v>
      </c>
      <c r="B58" s="10">
        <v>100.0</v>
      </c>
      <c r="C58" s="10">
        <v>1828690.8</v>
      </c>
      <c r="D58" s="10">
        <v>0.0</v>
      </c>
      <c r="E58" s="10">
        <f t="shared" si="10"/>
        <v>0</v>
      </c>
      <c r="F58" s="10">
        <f t="shared" si="11"/>
        <v>1828690.8</v>
      </c>
      <c r="G58" s="10">
        <f t="shared" si="12"/>
        <v>7314763.2</v>
      </c>
    </row>
    <row r="59">
      <c r="A59" s="9">
        <v>5.0</v>
      </c>
      <c r="B59" s="10">
        <v>100.0</v>
      </c>
      <c r="C59" s="10">
        <v>1828690.8</v>
      </c>
      <c r="D59" s="10">
        <v>0.0</v>
      </c>
      <c r="E59" s="10">
        <f t="shared" si="10"/>
        <v>0</v>
      </c>
      <c r="F59" s="10">
        <f t="shared" si="11"/>
        <v>1828690.8</v>
      </c>
      <c r="G59" s="10">
        <f t="shared" si="12"/>
        <v>9143454</v>
      </c>
    </row>
    <row r="60">
      <c r="A60" s="9">
        <v>6.0</v>
      </c>
      <c r="B60" s="10">
        <v>100.0</v>
      </c>
      <c r="C60" s="10">
        <v>1828690.8</v>
      </c>
      <c r="D60" s="10">
        <v>0.0</v>
      </c>
      <c r="E60" s="10">
        <f t="shared" si="10"/>
        <v>0</v>
      </c>
      <c r="F60" s="10">
        <f t="shared" si="11"/>
        <v>1828690.8</v>
      </c>
      <c r="G60" s="10">
        <f t="shared" si="12"/>
        <v>10972144.8</v>
      </c>
    </row>
    <row r="61">
      <c r="A61" s="9">
        <v>7.0</v>
      </c>
      <c r="B61" s="10">
        <v>100.0</v>
      </c>
      <c r="C61" s="10">
        <v>1828690.8</v>
      </c>
      <c r="D61" s="10">
        <v>0.0</v>
      </c>
      <c r="E61" s="10">
        <f t="shared" si="10"/>
        <v>0</v>
      </c>
      <c r="F61" s="10">
        <f t="shared" si="11"/>
        <v>1828690.8</v>
      </c>
      <c r="G61" s="10">
        <f t="shared" si="12"/>
        <v>12800835.6</v>
      </c>
    </row>
    <row r="62">
      <c r="A62" s="9">
        <v>8.0</v>
      </c>
      <c r="B62" s="10">
        <v>100.0</v>
      </c>
      <c r="C62" s="10">
        <v>1828690.8</v>
      </c>
      <c r="D62" s="10">
        <v>0.0</v>
      </c>
      <c r="E62" s="10">
        <f t="shared" si="10"/>
        <v>0</v>
      </c>
      <c r="F62" s="10">
        <f t="shared" si="11"/>
        <v>1828690.8</v>
      </c>
      <c r="G62" s="10">
        <f t="shared" si="12"/>
        <v>14629526.4</v>
      </c>
    </row>
    <row r="63">
      <c r="A63" s="9">
        <v>9.0</v>
      </c>
      <c r="B63" s="10">
        <v>100.0</v>
      </c>
      <c r="C63" s="10">
        <v>1828690.8</v>
      </c>
      <c r="D63" s="10">
        <v>0.0</v>
      </c>
      <c r="E63" s="10">
        <f t="shared" si="10"/>
        <v>0</v>
      </c>
      <c r="F63" s="10">
        <f t="shared" si="11"/>
        <v>1828690.8</v>
      </c>
      <c r="G63" s="10">
        <f t="shared" si="12"/>
        <v>16458217.2</v>
      </c>
    </row>
    <row r="64">
      <c r="A64" s="9">
        <v>10.0</v>
      </c>
      <c r="B64" s="10">
        <v>100.0</v>
      </c>
      <c r="C64" s="10">
        <v>1828690.8</v>
      </c>
      <c r="D64" s="10">
        <v>0.0</v>
      </c>
      <c r="E64" s="10">
        <f t="shared" si="10"/>
        <v>0</v>
      </c>
      <c r="F64" s="10">
        <f t="shared" si="11"/>
        <v>1828690.8</v>
      </c>
      <c r="G64" s="10">
        <f t="shared" si="12"/>
        <v>18286908</v>
      </c>
    </row>
    <row r="65">
      <c r="A65" s="9">
        <v>11.0</v>
      </c>
      <c r="B65" s="10">
        <v>100.0</v>
      </c>
      <c r="C65" s="10">
        <v>1828690.8</v>
      </c>
      <c r="D65" s="10">
        <v>0.0</v>
      </c>
      <c r="E65" s="10">
        <f t="shared" si="10"/>
        <v>0</v>
      </c>
      <c r="F65" s="10">
        <f t="shared" si="11"/>
        <v>1828690.8</v>
      </c>
      <c r="G65" s="10">
        <f t="shared" si="12"/>
        <v>20115598.8</v>
      </c>
    </row>
    <row r="66">
      <c r="A66" s="9">
        <v>12.0</v>
      </c>
      <c r="B66" s="10">
        <v>100.0</v>
      </c>
      <c r="C66" s="10">
        <v>1828690.8</v>
      </c>
      <c r="D66" s="10">
        <v>0.0</v>
      </c>
      <c r="E66" s="10">
        <f t="shared" si="10"/>
        <v>0</v>
      </c>
      <c r="F66" s="10">
        <f t="shared" si="11"/>
        <v>1828690.8</v>
      </c>
      <c r="G66" s="10">
        <f t="shared" si="12"/>
        <v>21944289.6</v>
      </c>
    </row>
    <row r="67">
      <c r="A67" s="12"/>
      <c r="B67" s="13"/>
      <c r="C67" s="13"/>
      <c r="D67" s="13"/>
      <c r="E67" s="14"/>
      <c r="F67" s="10" t="s">
        <v>11</v>
      </c>
      <c r="G67" s="10">
        <f>G66</f>
        <v>21944289.6</v>
      </c>
    </row>
    <row r="69">
      <c r="A69" s="4" t="s">
        <v>15</v>
      </c>
      <c r="B69" s="5"/>
      <c r="C69" s="5"/>
      <c r="D69" s="5"/>
      <c r="E69" s="5"/>
      <c r="F69" s="5"/>
      <c r="G69" s="6"/>
    </row>
    <row r="70">
      <c r="A70" s="7" t="s">
        <v>4</v>
      </c>
      <c r="B70" s="8" t="s">
        <v>5</v>
      </c>
      <c r="C70" s="8" t="s">
        <v>6</v>
      </c>
      <c r="D70" s="8" t="s">
        <v>7</v>
      </c>
      <c r="E70" s="8" t="s">
        <v>8</v>
      </c>
      <c r="F70" s="8" t="s">
        <v>9</v>
      </c>
      <c r="G70" s="8" t="s">
        <v>10</v>
      </c>
    </row>
    <row r="71">
      <c r="A71" s="9">
        <v>1.0</v>
      </c>
      <c r="B71" s="10">
        <v>100.0</v>
      </c>
      <c r="C71" s="10">
        <v>1828690.8</v>
      </c>
      <c r="D71" s="10">
        <v>0.0</v>
      </c>
      <c r="E71" s="10">
        <f t="shared" ref="E71:E82" si="13">D71*$C$2</f>
        <v>0</v>
      </c>
      <c r="F71" s="10">
        <f t="shared" ref="F71:F82" si="14">C71-E71</f>
        <v>1828690.8</v>
      </c>
      <c r="G71" s="10">
        <f>F71</f>
        <v>1828690.8</v>
      </c>
    </row>
    <row r="72">
      <c r="A72" s="9">
        <v>2.0</v>
      </c>
      <c r="B72" s="10">
        <v>100.0</v>
      </c>
      <c r="C72" s="10">
        <v>1828690.8</v>
      </c>
      <c r="D72" s="10">
        <v>0.0</v>
      </c>
      <c r="E72" s="10">
        <f t="shared" si="13"/>
        <v>0</v>
      </c>
      <c r="F72" s="10">
        <f t="shared" si="14"/>
        <v>1828690.8</v>
      </c>
      <c r="G72" s="10">
        <f t="shared" ref="G72:G82" si="15">G71+F72</f>
        <v>3657381.6</v>
      </c>
    </row>
    <row r="73">
      <c r="A73" s="9">
        <v>3.0</v>
      </c>
      <c r="B73" s="10">
        <v>100.0</v>
      </c>
      <c r="C73" s="10">
        <v>1828690.8</v>
      </c>
      <c r="D73" s="10">
        <v>0.0</v>
      </c>
      <c r="E73" s="10">
        <f t="shared" si="13"/>
        <v>0</v>
      </c>
      <c r="F73" s="10">
        <f t="shared" si="14"/>
        <v>1828690.8</v>
      </c>
      <c r="G73" s="10">
        <f t="shared" si="15"/>
        <v>5486072.4</v>
      </c>
    </row>
    <row r="74">
      <c r="A74" s="9">
        <v>4.0</v>
      </c>
      <c r="B74" s="10">
        <v>100.0</v>
      </c>
      <c r="C74" s="10">
        <v>1828690.8</v>
      </c>
      <c r="D74" s="10">
        <v>0.0</v>
      </c>
      <c r="E74" s="10">
        <f t="shared" si="13"/>
        <v>0</v>
      </c>
      <c r="F74" s="10">
        <f t="shared" si="14"/>
        <v>1828690.8</v>
      </c>
      <c r="G74" s="10">
        <f t="shared" si="15"/>
        <v>7314763.2</v>
      </c>
    </row>
    <row r="75">
      <c r="A75" s="9">
        <v>5.0</v>
      </c>
      <c r="B75" s="10">
        <v>100.0</v>
      </c>
      <c r="C75" s="10">
        <v>1828690.8</v>
      </c>
      <c r="D75" s="10">
        <v>0.0</v>
      </c>
      <c r="E75" s="10">
        <f t="shared" si="13"/>
        <v>0</v>
      </c>
      <c r="F75" s="10">
        <f t="shared" si="14"/>
        <v>1828690.8</v>
      </c>
      <c r="G75" s="10">
        <f t="shared" si="15"/>
        <v>9143454</v>
      </c>
    </row>
    <row r="76">
      <c r="A76" s="9">
        <v>6.0</v>
      </c>
      <c r="B76" s="10">
        <v>100.0</v>
      </c>
      <c r="C76" s="10">
        <v>1828690.8</v>
      </c>
      <c r="D76" s="10">
        <v>0.0</v>
      </c>
      <c r="E76" s="10">
        <f t="shared" si="13"/>
        <v>0</v>
      </c>
      <c r="F76" s="10">
        <f t="shared" si="14"/>
        <v>1828690.8</v>
      </c>
      <c r="G76" s="10">
        <f t="shared" si="15"/>
        <v>10972144.8</v>
      </c>
    </row>
    <row r="77">
      <c r="A77" s="9">
        <v>7.0</v>
      </c>
      <c r="B77" s="10">
        <v>100.0</v>
      </c>
      <c r="C77" s="10">
        <v>1828690.8</v>
      </c>
      <c r="D77" s="10">
        <v>0.0</v>
      </c>
      <c r="E77" s="10">
        <f t="shared" si="13"/>
        <v>0</v>
      </c>
      <c r="F77" s="10">
        <f t="shared" si="14"/>
        <v>1828690.8</v>
      </c>
      <c r="G77" s="10">
        <f t="shared" si="15"/>
        <v>12800835.6</v>
      </c>
    </row>
    <row r="78">
      <c r="A78" s="9">
        <v>8.0</v>
      </c>
      <c r="B78" s="10">
        <v>100.0</v>
      </c>
      <c r="C78" s="10">
        <v>1828690.8</v>
      </c>
      <c r="D78" s="10">
        <v>0.0</v>
      </c>
      <c r="E78" s="10">
        <f t="shared" si="13"/>
        <v>0</v>
      </c>
      <c r="F78" s="10">
        <f t="shared" si="14"/>
        <v>1828690.8</v>
      </c>
      <c r="G78" s="10">
        <f t="shared" si="15"/>
        <v>14629526.4</v>
      </c>
    </row>
    <row r="79">
      <c r="A79" s="9">
        <v>9.0</v>
      </c>
      <c r="B79" s="10">
        <v>100.0</v>
      </c>
      <c r="C79" s="10">
        <v>1828690.8</v>
      </c>
      <c r="D79" s="10">
        <v>0.0</v>
      </c>
      <c r="E79" s="10">
        <f t="shared" si="13"/>
        <v>0</v>
      </c>
      <c r="F79" s="10">
        <f t="shared" si="14"/>
        <v>1828690.8</v>
      </c>
      <c r="G79" s="10">
        <f t="shared" si="15"/>
        <v>16458217.2</v>
      </c>
    </row>
    <row r="80">
      <c r="A80" s="9">
        <v>10.0</v>
      </c>
      <c r="B80" s="10">
        <v>100.0</v>
      </c>
      <c r="C80" s="10">
        <v>1828690.8</v>
      </c>
      <c r="D80" s="10">
        <v>0.0</v>
      </c>
      <c r="E80" s="10">
        <f t="shared" si="13"/>
        <v>0</v>
      </c>
      <c r="F80" s="10">
        <f t="shared" si="14"/>
        <v>1828690.8</v>
      </c>
      <c r="G80" s="10">
        <f t="shared" si="15"/>
        <v>18286908</v>
      </c>
    </row>
    <row r="81">
      <c r="A81" s="9">
        <v>11.0</v>
      </c>
      <c r="B81" s="10">
        <v>100.0</v>
      </c>
      <c r="C81" s="10">
        <v>1828690.8</v>
      </c>
      <c r="D81" s="10">
        <v>0.0</v>
      </c>
      <c r="E81" s="10">
        <f t="shared" si="13"/>
        <v>0</v>
      </c>
      <c r="F81" s="10">
        <f t="shared" si="14"/>
        <v>1828690.8</v>
      </c>
      <c r="G81" s="10">
        <f t="shared" si="15"/>
        <v>20115598.8</v>
      </c>
    </row>
    <row r="82">
      <c r="A82" s="9">
        <v>12.0</v>
      </c>
      <c r="B82" s="10">
        <v>100.0</v>
      </c>
      <c r="C82" s="10">
        <v>1828690.8</v>
      </c>
      <c r="D82" s="10">
        <v>0.0</v>
      </c>
      <c r="E82" s="10">
        <f t="shared" si="13"/>
        <v>0</v>
      </c>
      <c r="F82" s="10">
        <f t="shared" si="14"/>
        <v>1828690.8</v>
      </c>
      <c r="G82" s="10">
        <f t="shared" si="15"/>
        <v>21944289.6</v>
      </c>
    </row>
    <row r="83">
      <c r="A83" s="12"/>
      <c r="B83" s="13"/>
      <c r="C83" s="13"/>
      <c r="D83" s="13"/>
      <c r="E83" s="14"/>
      <c r="F83" s="10" t="s">
        <v>11</v>
      </c>
      <c r="G83" s="10">
        <f>G82</f>
        <v>21944289.6</v>
      </c>
    </row>
    <row r="85">
      <c r="A85" s="4" t="s">
        <v>16</v>
      </c>
      <c r="B85" s="5"/>
      <c r="C85" s="5"/>
      <c r="D85" s="5"/>
      <c r="E85" s="5"/>
      <c r="F85" s="5"/>
      <c r="G85" s="6"/>
    </row>
    <row r="86">
      <c r="A86" s="7" t="s">
        <v>4</v>
      </c>
      <c r="B86" s="8" t="s">
        <v>5</v>
      </c>
      <c r="C86" s="8" t="s">
        <v>6</v>
      </c>
      <c r="D86" s="8" t="s">
        <v>7</v>
      </c>
      <c r="E86" s="8" t="s">
        <v>8</v>
      </c>
      <c r="F86" s="8" t="s">
        <v>9</v>
      </c>
      <c r="G86" s="8" t="s">
        <v>10</v>
      </c>
    </row>
    <row r="87">
      <c r="A87" s="9">
        <v>1.0</v>
      </c>
      <c r="B87" s="10">
        <v>100.0</v>
      </c>
      <c r="C87" s="10">
        <v>1828690.8</v>
      </c>
      <c r="D87" s="10">
        <v>0.0</v>
      </c>
      <c r="E87" s="10">
        <f t="shared" ref="E87:E98" si="16">D87*$C$2</f>
        <v>0</v>
      </c>
      <c r="F87" s="10">
        <f t="shared" ref="F87:F98" si="17">C87-E87</f>
        <v>1828690.8</v>
      </c>
      <c r="G87" s="10">
        <f>F87</f>
        <v>1828690.8</v>
      </c>
    </row>
    <row r="88">
      <c r="A88" s="9">
        <v>2.0</v>
      </c>
      <c r="B88" s="10">
        <v>100.0</v>
      </c>
      <c r="C88" s="10">
        <v>1828690.8</v>
      </c>
      <c r="D88" s="10">
        <v>0.0</v>
      </c>
      <c r="E88" s="10">
        <f t="shared" si="16"/>
        <v>0</v>
      </c>
      <c r="F88" s="10">
        <f t="shared" si="17"/>
        <v>1828690.8</v>
      </c>
      <c r="G88" s="10">
        <f t="shared" ref="G88:G98" si="18">G87+F88</f>
        <v>3657381.6</v>
      </c>
    </row>
    <row r="89">
      <c r="A89" s="9">
        <v>3.0</v>
      </c>
      <c r="B89" s="10">
        <v>100.0</v>
      </c>
      <c r="C89" s="10">
        <v>1828690.8</v>
      </c>
      <c r="D89" s="10">
        <v>0.0</v>
      </c>
      <c r="E89" s="10">
        <f t="shared" si="16"/>
        <v>0</v>
      </c>
      <c r="F89" s="10">
        <f t="shared" si="17"/>
        <v>1828690.8</v>
      </c>
      <c r="G89" s="10">
        <f t="shared" si="18"/>
        <v>5486072.4</v>
      </c>
    </row>
    <row r="90">
      <c r="A90" s="9">
        <v>4.0</v>
      </c>
      <c r="B90" s="10">
        <v>100.0</v>
      </c>
      <c r="C90" s="10">
        <v>1828690.8</v>
      </c>
      <c r="D90" s="10">
        <v>0.0</v>
      </c>
      <c r="E90" s="10">
        <f t="shared" si="16"/>
        <v>0</v>
      </c>
      <c r="F90" s="10">
        <f t="shared" si="17"/>
        <v>1828690.8</v>
      </c>
      <c r="G90" s="10">
        <f t="shared" si="18"/>
        <v>7314763.2</v>
      </c>
    </row>
    <row r="91">
      <c r="A91" s="9">
        <v>5.0</v>
      </c>
      <c r="B91" s="10">
        <v>100.0</v>
      </c>
      <c r="C91" s="10">
        <v>1828690.8</v>
      </c>
      <c r="D91" s="10">
        <v>0.0</v>
      </c>
      <c r="E91" s="10">
        <f t="shared" si="16"/>
        <v>0</v>
      </c>
      <c r="F91" s="10">
        <f t="shared" si="17"/>
        <v>1828690.8</v>
      </c>
      <c r="G91" s="10">
        <f t="shared" si="18"/>
        <v>9143454</v>
      </c>
    </row>
    <row r="92">
      <c r="A92" s="9">
        <v>6.0</v>
      </c>
      <c r="B92" s="10">
        <v>100.0</v>
      </c>
      <c r="C92" s="10">
        <v>1828690.8</v>
      </c>
      <c r="D92" s="10">
        <v>0.0</v>
      </c>
      <c r="E92" s="10">
        <f t="shared" si="16"/>
        <v>0</v>
      </c>
      <c r="F92" s="10">
        <f t="shared" si="17"/>
        <v>1828690.8</v>
      </c>
      <c r="G92" s="10">
        <f t="shared" si="18"/>
        <v>10972144.8</v>
      </c>
    </row>
    <row r="93">
      <c r="A93" s="9">
        <v>7.0</v>
      </c>
      <c r="B93" s="10">
        <v>100.0</v>
      </c>
      <c r="C93" s="10">
        <v>1828690.8</v>
      </c>
      <c r="D93" s="10">
        <v>0.0</v>
      </c>
      <c r="E93" s="10">
        <f t="shared" si="16"/>
        <v>0</v>
      </c>
      <c r="F93" s="10">
        <f t="shared" si="17"/>
        <v>1828690.8</v>
      </c>
      <c r="G93" s="10">
        <f t="shared" si="18"/>
        <v>12800835.6</v>
      </c>
    </row>
    <row r="94">
      <c r="A94" s="9">
        <v>8.0</v>
      </c>
      <c r="B94" s="10">
        <v>100.0</v>
      </c>
      <c r="C94" s="10">
        <v>1828690.8</v>
      </c>
      <c r="D94" s="10">
        <v>0.0</v>
      </c>
      <c r="E94" s="10">
        <f t="shared" si="16"/>
        <v>0</v>
      </c>
      <c r="F94" s="10">
        <f t="shared" si="17"/>
        <v>1828690.8</v>
      </c>
      <c r="G94" s="10">
        <f t="shared" si="18"/>
        <v>14629526.4</v>
      </c>
    </row>
    <row r="95">
      <c r="A95" s="9">
        <v>9.0</v>
      </c>
      <c r="B95" s="10">
        <v>100.0</v>
      </c>
      <c r="C95" s="10">
        <v>1828690.8</v>
      </c>
      <c r="D95" s="10">
        <v>0.0</v>
      </c>
      <c r="E95" s="10">
        <f t="shared" si="16"/>
        <v>0</v>
      </c>
      <c r="F95" s="10">
        <f t="shared" si="17"/>
        <v>1828690.8</v>
      </c>
      <c r="G95" s="10">
        <f t="shared" si="18"/>
        <v>16458217.2</v>
      </c>
    </row>
    <row r="96">
      <c r="A96" s="9">
        <v>10.0</v>
      </c>
      <c r="B96" s="10">
        <v>100.0</v>
      </c>
      <c r="C96" s="10">
        <v>1828690.8</v>
      </c>
      <c r="D96" s="10">
        <v>0.0</v>
      </c>
      <c r="E96" s="10">
        <f t="shared" si="16"/>
        <v>0</v>
      </c>
      <c r="F96" s="10">
        <f t="shared" si="17"/>
        <v>1828690.8</v>
      </c>
      <c r="G96" s="10">
        <f t="shared" si="18"/>
        <v>18286908</v>
      </c>
    </row>
    <row r="97">
      <c r="A97" s="9">
        <v>11.0</v>
      </c>
      <c r="B97" s="10">
        <v>100.0</v>
      </c>
      <c r="C97" s="10">
        <v>1828690.8</v>
      </c>
      <c r="D97" s="10">
        <v>0.0</v>
      </c>
      <c r="E97" s="10">
        <f t="shared" si="16"/>
        <v>0</v>
      </c>
      <c r="F97" s="10">
        <f t="shared" si="17"/>
        <v>1828690.8</v>
      </c>
      <c r="G97" s="10">
        <f t="shared" si="18"/>
        <v>20115598.8</v>
      </c>
    </row>
    <row r="98">
      <c r="A98" s="9">
        <v>12.0</v>
      </c>
      <c r="B98" s="10">
        <v>100.0</v>
      </c>
      <c r="C98" s="10">
        <v>1828690.8</v>
      </c>
      <c r="D98" s="10">
        <v>0.0</v>
      </c>
      <c r="E98" s="10">
        <f t="shared" si="16"/>
        <v>0</v>
      </c>
      <c r="F98" s="10">
        <f t="shared" si="17"/>
        <v>1828690.8</v>
      </c>
      <c r="G98" s="10">
        <f t="shared" si="18"/>
        <v>21944289.6</v>
      </c>
    </row>
    <row r="99">
      <c r="A99" s="12"/>
      <c r="B99" s="13"/>
      <c r="C99" s="13"/>
      <c r="D99" s="13"/>
      <c r="E99" s="14"/>
      <c r="F99" s="10" t="s">
        <v>11</v>
      </c>
      <c r="G99" s="10">
        <f>G98</f>
        <v>21944289.6</v>
      </c>
    </row>
    <row r="101">
      <c r="A101" s="4" t="s">
        <v>17</v>
      </c>
      <c r="B101" s="5"/>
      <c r="C101" s="5"/>
      <c r="D101" s="5"/>
      <c r="E101" s="5"/>
      <c r="F101" s="5"/>
      <c r="G101" s="6"/>
    </row>
    <row r="102">
      <c r="A102" s="7" t="s">
        <v>4</v>
      </c>
      <c r="B102" s="8" t="s">
        <v>5</v>
      </c>
      <c r="C102" s="8" t="s">
        <v>6</v>
      </c>
      <c r="D102" s="8" t="s">
        <v>7</v>
      </c>
      <c r="E102" s="8" t="s">
        <v>8</v>
      </c>
      <c r="F102" s="8" t="s">
        <v>9</v>
      </c>
      <c r="G102" s="8" t="s">
        <v>10</v>
      </c>
    </row>
    <row r="103">
      <c r="A103" s="9">
        <v>1.0</v>
      </c>
      <c r="B103" s="10">
        <v>100.0</v>
      </c>
      <c r="C103" s="10">
        <v>1828690.8</v>
      </c>
      <c r="D103" s="10">
        <v>0.0</v>
      </c>
      <c r="E103" s="10">
        <f t="shared" ref="E103:E114" si="19">D103*$C$2</f>
        <v>0</v>
      </c>
      <c r="F103" s="10">
        <f t="shared" ref="F103:F114" si="20">C103-E103</f>
        <v>1828690.8</v>
      </c>
      <c r="G103" s="10">
        <f>F103</f>
        <v>1828690.8</v>
      </c>
    </row>
    <row r="104">
      <c r="A104" s="9">
        <v>2.0</v>
      </c>
      <c r="B104" s="10">
        <v>100.0</v>
      </c>
      <c r="C104" s="10">
        <v>1828690.8</v>
      </c>
      <c r="D104" s="10">
        <v>0.0</v>
      </c>
      <c r="E104" s="10">
        <f t="shared" si="19"/>
        <v>0</v>
      </c>
      <c r="F104" s="10">
        <f t="shared" si="20"/>
        <v>1828690.8</v>
      </c>
      <c r="G104" s="10">
        <f t="shared" ref="G104:G114" si="21">G103+F104</f>
        <v>3657381.6</v>
      </c>
    </row>
    <row r="105">
      <c r="A105" s="9">
        <v>3.0</v>
      </c>
      <c r="B105" s="10">
        <v>100.0</v>
      </c>
      <c r="C105" s="10">
        <v>1828690.8</v>
      </c>
      <c r="D105" s="10">
        <v>0.0</v>
      </c>
      <c r="E105" s="10">
        <f t="shared" si="19"/>
        <v>0</v>
      </c>
      <c r="F105" s="10">
        <f t="shared" si="20"/>
        <v>1828690.8</v>
      </c>
      <c r="G105" s="10">
        <f t="shared" si="21"/>
        <v>5486072.4</v>
      </c>
    </row>
    <row r="106">
      <c r="A106" s="9">
        <v>4.0</v>
      </c>
      <c r="B106" s="10">
        <v>100.0</v>
      </c>
      <c r="C106" s="10">
        <v>1828690.8</v>
      </c>
      <c r="D106" s="10">
        <v>0.0</v>
      </c>
      <c r="E106" s="10">
        <f t="shared" si="19"/>
        <v>0</v>
      </c>
      <c r="F106" s="10">
        <f t="shared" si="20"/>
        <v>1828690.8</v>
      </c>
      <c r="G106" s="10">
        <f t="shared" si="21"/>
        <v>7314763.2</v>
      </c>
    </row>
    <row r="107">
      <c r="A107" s="9">
        <v>5.0</v>
      </c>
      <c r="B107" s="10">
        <v>100.0</v>
      </c>
      <c r="C107" s="10">
        <v>1828690.8</v>
      </c>
      <c r="D107" s="10">
        <v>0.0</v>
      </c>
      <c r="E107" s="10">
        <f t="shared" si="19"/>
        <v>0</v>
      </c>
      <c r="F107" s="10">
        <f t="shared" si="20"/>
        <v>1828690.8</v>
      </c>
      <c r="G107" s="10">
        <f t="shared" si="21"/>
        <v>9143454</v>
      </c>
    </row>
    <row r="108">
      <c r="A108" s="9">
        <v>6.0</v>
      </c>
      <c r="B108" s="10">
        <v>100.0</v>
      </c>
      <c r="C108" s="10">
        <v>1828690.8</v>
      </c>
      <c r="D108" s="10">
        <v>0.0</v>
      </c>
      <c r="E108" s="10">
        <f t="shared" si="19"/>
        <v>0</v>
      </c>
      <c r="F108" s="10">
        <f t="shared" si="20"/>
        <v>1828690.8</v>
      </c>
      <c r="G108" s="10">
        <f t="shared" si="21"/>
        <v>10972144.8</v>
      </c>
    </row>
    <row r="109">
      <c r="A109" s="9">
        <v>7.0</v>
      </c>
      <c r="B109" s="10">
        <v>100.0</v>
      </c>
      <c r="C109" s="10">
        <v>1828690.8</v>
      </c>
      <c r="D109" s="10">
        <v>0.0</v>
      </c>
      <c r="E109" s="10">
        <f t="shared" si="19"/>
        <v>0</v>
      </c>
      <c r="F109" s="10">
        <f t="shared" si="20"/>
        <v>1828690.8</v>
      </c>
      <c r="G109" s="10">
        <f t="shared" si="21"/>
        <v>12800835.6</v>
      </c>
    </row>
    <row r="110">
      <c r="A110" s="9">
        <v>8.0</v>
      </c>
      <c r="B110" s="10">
        <v>100.0</v>
      </c>
      <c r="C110" s="10">
        <v>1828690.8</v>
      </c>
      <c r="D110" s="10">
        <v>0.0</v>
      </c>
      <c r="E110" s="10">
        <f t="shared" si="19"/>
        <v>0</v>
      </c>
      <c r="F110" s="10">
        <f t="shared" si="20"/>
        <v>1828690.8</v>
      </c>
      <c r="G110" s="10">
        <f t="shared" si="21"/>
        <v>14629526.4</v>
      </c>
    </row>
    <row r="111">
      <c r="A111" s="9">
        <v>9.0</v>
      </c>
      <c r="B111" s="10">
        <v>100.0</v>
      </c>
      <c r="C111" s="10">
        <v>1828690.8</v>
      </c>
      <c r="D111" s="10">
        <v>0.0</v>
      </c>
      <c r="E111" s="10">
        <f t="shared" si="19"/>
        <v>0</v>
      </c>
      <c r="F111" s="10">
        <f t="shared" si="20"/>
        <v>1828690.8</v>
      </c>
      <c r="G111" s="10">
        <f t="shared" si="21"/>
        <v>16458217.2</v>
      </c>
    </row>
    <row r="112">
      <c r="A112" s="9">
        <v>10.0</v>
      </c>
      <c r="B112" s="10">
        <v>100.0</v>
      </c>
      <c r="C112" s="10">
        <v>1828690.8</v>
      </c>
      <c r="D112" s="10">
        <v>0.0</v>
      </c>
      <c r="E112" s="10">
        <f t="shared" si="19"/>
        <v>0</v>
      </c>
      <c r="F112" s="10">
        <f t="shared" si="20"/>
        <v>1828690.8</v>
      </c>
      <c r="G112" s="10">
        <f t="shared" si="21"/>
        <v>18286908</v>
      </c>
    </row>
    <row r="113">
      <c r="A113" s="9">
        <v>11.0</v>
      </c>
      <c r="B113" s="10">
        <v>100.0</v>
      </c>
      <c r="C113" s="10">
        <v>1828690.8</v>
      </c>
      <c r="D113" s="10">
        <v>0.0</v>
      </c>
      <c r="E113" s="10">
        <f t="shared" si="19"/>
        <v>0</v>
      </c>
      <c r="F113" s="10">
        <f t="shared" si="20"/>
        <v>1828690.8</v>
      </c>
      <c r="G113" s="10">
        <f t="shared" si="21"/>
        <v>20115598.8</v>
      </c>
    </row>
    <row r="114">
      <c r="A114" s="9">
        <v>12.0</v>
      </c>
      <c r="B114" s="10">
        <v>100.0</v>
      </c>
      <c r="C114" s="10">
        <v>1828690.8</v>
      </c>
      <c r="D114" s="10">
        <v>0.0</v>
      </c>
      <c r="E114" s="10">
        <f t="shared" si="19"/>
        <v>0</v>
      </c>
      <c r="F114" s="10">
        <f t="shared" si="20"/>
        <v>1828690.8</v>
      </c>
      <c r="G114" s="10">
        <f t="shared" si="21"/>
        <v>21944289.6</v>
      </c>
    </row>
    <row r="115">
      <c r="A115" s="12"/>
      <c r="B115" s="13"/>
      <c r="C115" s="13"/>
      <c r="D115" s="13"/>
      <c r="E115" s="14"/>
      <c r="F115" s="10" t="s">
        <v>11</v>
      </c>
      <c r="G115" s="10">
        <f>G114</f>
        <v>21944289.6</v>
      </c>
    </row>
    <row r="117">
      <c r="A117" s="4" t="s">
        <v>18</v>
      </c>
      <c r="B117" s="5"/>
      <c r="C117" s="5"/>
      <c r="D117" s="5"/>
      <c r="E117" s="5"/>
      <c r="F117" s="5"/>
      <c r="G117" s="6"/>
    </row>
    <row r="118">
      <c r="A118" s="7" t="s">
        <v>4</v>
      </c>
      <c r="B118" s="8" t="s">
        <v>5</v>
      </c>
      <c r="C118" s="8" t="s">
        <v>6</v>
      </c>
      <c r="D118" s="8" t="s">
        <v>7</v>
      </c>
      <c r="E118" s="8" t="s">
        <v>8</v>
      </c>
      <c r="F118" s="8" t="s">
        <v>9</v>
      </c>
      <c r="G118" s="8" t="s">
        <v>10</v>
      </c>
    </row>
    <row r="119">
      <c r="A119" s="9">
        <v>1.0</v>
      </c>
      <c r="B119" s="10">
        <v>100.0</v>
      </c>
      <c r="C119" s="10">
        <v>1828690.8</v>
      </c>
      <c r="D119" s="10">
        <v>0.0</v>
      </c>
      <c r="E119" s="10">
        <f t="shared" ref="E119:E130" si="22">D119*$C$2</f>
        <v>0</v>
      </c>
      <c r="F119" s="10">
        <f t="shared" ref="F119:F130" si="23">C119-E119</f>
        <v>1828690.8</v>
      </c>
      <c r="G119" s="10">
        <f>F119</f>
        <v>1828690.8</v>
      </c>
    </row>
    <row r="120">
      <c r="A120" s="9">
        <v>2.0</v>
      </c>
      <c r="B120" s="10">
        <v>100.0</v>
      </c>
      <c r="C120" s="10">
        <v>1828690.8</v>
      </c>
      <c r="D120" s="10">
        <v>0.0</v>
      </c>
      <c r="E120" s="10">
        <f t="shared" si="22"/>
        <v>0</v>
      </c>
      <c r="F120" s="10">
        <f t="shared" si="23"/>
        <v>1828690.8</v>
      </c>
      <c r="G120" s="10">
        <f t="shared" ref="G120:G130" si="24">G119+F120</f>
        <v>3657381.6</v>
      </c>
    </row>
    <row r="121">
      <c r="A121" s="9">
        <v>3.0</v>
      </c>
      <c r="B121" s="10">
        <v>100.0</v>
      </c>
      <c r="C121" s="10">
        <v>1828690.8</v>
      </c>
      <c r="D121" s="10">
        <v>0.0</v>
      </c>
      <c r="E121" s="10">
        <f t="shared" si="22"/>
        <v>0</v>
      </c>
      <c r="F121" s="10">
        <f t="shared" si="23"/>
        <v>1828690.8</v>
      </c>
      <c r="G121" s="10">
        <f t="shared" si="24"/>
        <v>5486072.4</v>
      </c>
    </row>
    <row r="122">
      <c r="A122" s="9">
        <v>4.0</v>
      </c>
      <c r="B122" s="10">
        <v>100.0</v>
      </c>
      <c r="C122" s="10">
        <v>1828690.8</v>
      </c>
      <c r="D122" s="10">
        <v>0.0</v>
      </c>
      <c r="E122" s="10">
        <f t="shared" si="22"/>
        <v>0</v>
      </c>
      <c r="F122" s="10">
        <f t="shared" si="23"/>
        <v>1828690.8</v>
      </c>
      <c r="G122" s="10">
        <f t="shared" si="24"/>
        <v>7314763.2</v>
      </c>
    </row>
    <row r="123">
      <c r="A123" s="9">
        <v>5.0</v>
      </c>
      <c r="B123" s="10">
        <v>100.0</v>
      </c>
      <c r="C123" s="10">
        <v>1828690.8</v>
      </c>
      <c r="D123" s="10">
        <v>0.0</v>
      </c>
      <c r="E123" s="10">
        <f t="shared" si="22"/>
        <v>0</v>
      </c>
      <c r="F123" s="10">
        <f t="shared" si="23"/>
        <v>1828690.8</v>
      </c>
      <c r="G123" s="10">
        <f t="shared" si="24"/>
        <v>9143454</v>
      </c>
    </row>
    <row r="124">
      <c r="A124" s="9">
        <v>6.0</v>
      </c>
      <c r="B124" s="10">
        <v>100.0</v>
      </c>
      <c r="C124" s="10">
        <v>1828690.8</v>
      </c>
      <c r="D124" s="10">
        <v>0.0</v>
      </c>
      <c r="E124" s="10">
        <f t="shared" si="22"/>
        <v>0</v>
      </c>
      <c r="F124" s="10">
        <f t="shared" si="23"/>
        <v>1828690.8</v>
      </c>
      <c r="G124" s="10">
        <f t="shared" si="24"/>
        <v>10972144.8</v>
      </c>
    </row>
    <row r="125">
      <c r="A125" s="9">
        <v>7.0</v>
      </c>
      <c r="B125" s="10">
        <v>100.0</v>
      </c>
      <c r="C125" s="10">
        <v>1828690.8</v>
      </c>
      <c r="D125" s="10">
        <v>0.0</v>
      </c>
      <c r="E125" s="10">
        <f t="shared" si="22"/>
        <v>0</v>
      </c>
      <c r="F125" s="10">
        <f t="shared" si="23"/>
        <v>1828690.8</v>
      </c>
      <c r="G125" s="10">
        <f t="shared" si="24"/>
        <v>12800835.6</v>
      </c>
    </row>
    <row r="126">
      <c r="A126" s="9">
        <v>8.0</v>
      </c>
      <c r="B126" s="10">
        <v>100.0</v>
      </c>
      <c r="C126" s="10">
        <v>1828690.8</v>
      </c>
      <c r="D126" s="10">
        <v>0.0</v>
      </c>
      <c r="E126" s="10">
        <f t="shared" si="22"/>
        <v>0</v>
      </c>
      <c r="F126" s="10">
        <f t="shared" si="23"/>
        <v>1828690.8</v>
      </c>
      <c r="G126" s="10">
        <f t="shared" si="24"/>
        <v>14629526.4</v>
      </c>
    </row>
    <row r="127">
      <c r="A127" s="9">
        <v>9.0</v>
      </c>
      <c r="B127" s="10">
        <v>100.0</v>
      </c>
      <c r="C127" s="10">
        <v>1828690.8</v>
      </c>
      <c r="D127" s="10">
        <v>0.0</v>
      </c>
      <c r="E127" s="10">
        <f t="shared" si="22"/>
        <v>0</v>
      </c>
      <c r="F127" s="10">
        <f t="shared" si="23"/>
        <v>1828690.8</v>
      </c>
      <c r="G127" s="10">
        <f t="shared" si="24"/>
        <v>16458217.2</v>
      </c>
    </row>
    <row r="128">
      <c r="A128" s="9">
        <v>10.0</v>
      </c>
      <c r="B128" s="10">
        <v>100.0</v>
      </c>
      <c r="C128" s="10">
        <v>1828690.8</v>
      </c>
      <c r="D128" s="10">
        <v>0.0</v>
      </c>
      <c r="E128" s="10">
        <f t="shared" si="22"/>
        <v>0</v>
      </c>
      <c r="F128" s="10">
        <f t="shared" si="23"/>
        <v>1828690.8</v>
      </c>
      <c r="G128" s="10">
        <f t="shared" si="24"/>
        <v>18286908</v>
      </c>
    </row>
    <row r="129">
      <c r="A129" s="9">
        <v>11.0</v>
      </c>
      <c r="B129" s="10">
        <v>100.0</v>
      </c>
      <c r="C129" s="10">
        <v>1828690.8</v>
      </c>
      <c r="D129" s="10">
        <v>0.0</v>
      </c>
      <c r="E129" s="10">
        <f t="shared" si="22"/>
        <v>0</v>
      </c>
      <c r="F129" s="10">
        <f t="shared" si="23"/>
        <v>1828690.8</v>
      </c>
      <c r="G129" s="10">
        <f t="shared" si="24"/>
        <v>20115598.8</v>
      </c>
    </row>
    <row r="130">
      <c r="A130" s="9">
        <v>12.0</v>
      </c>
      <c r="B130" s="10">
        <v>100.0</v>
      </c>
      <c r="C130" s="10">
        <v>1828690.8</v>
      </c>
      <c r="D130" s="10">
        <v>0.0</v>
      </c>
      <c r="E130" s="10">
        <f t="shared" si="22"/>
        <v>0</v>
      </c>
      <c r="F130" s="10">
        <f t="shared" si="23"/>
        <v>1828690.8</v>
      </c>
      <c r="G130" s="10">
        <f t="shared" si="24"/>
        <v>21944289.6</v>
      </c>
    </row>
    <row r="131">
      <c r="A131" s="12"/>
      <c r="B131" s="13"/>
      <c r="C131" s="13"/>
      <c r="D131" s="13"/>
      <c r="E131" s="14"/>
      <c r="F131" s="10" t="s">
        <v>11</v>
      </c>
      <c r="G131" s="10">
        <f>G130</f>
        <v>21944289.6</v>
      </c>
    </row>
    <row r="133">
      <c r="A133" s="4" t="s">
        <v>19</v>
      </c>
      <c r="B133" s="5"/>
      <c r="C133" s="5"/>
      <c r="D133" s="5"/>
      <c r="E133" s="5"/>
      <c r="F133" s="5"/>
      <c r="G133" s="6"/>
    </row>
    <row r="134">
      <c r="A134" s="7" t="s">
        <v>4</v>
      </c>
      <c r="B134" s="8" t="s">
        <v>5</v>
      </c>
      <c r="C134" s="8" t="s">
        <v>6</v>
      </c>
      <c r="D134" s="8" t="s">
        <v>7</v>
      </c>
      <c r="E134" s="8" t="s">
        <v>8</v>
      </c>
      <c r="F134" s="8" t="s">
        <v>9</v>
      </c>
      <c r="G134" s="8" t="s">
        <v>10</v>
      </c>
    </row>
    <row r="135">
      <c r="A135" s="9">
        <v>1.0</v>
      </c>
      <c r="B135" s="10">
        <v>100.0</v>
      </c>
      <c r="C135" s="10">
        <v>1828690.8</v>
      </c>
      <c r="D135" s="10">
        <v>0.0</v>
      </c>
      <c r="E135" s="10">
        <f t="shared" ref="E135:E146" si="25">D135*$C$2</f>
        <v>0</v>
      </c>
      <c r="F135" s="10">
        <f t="shared" ref="F135:F146" si="26">C135-E135</f>
        <v>1828690.8</v>
      </c>
      <c r="G135" s="10">
        <f>F135</f>
        <v>1828690.8</v>
      </c>
    </row>
    <row r="136">
      <c r="A136" s="9">
        <v>2.0</v>
      </c>
      <c r="B136" s="10">
        <v>100.0</v>
      </c>
      <c r="C136" s="10">
        <v>1828690.8</v>
      </c>
      <c r="D136" s="10">
        <v>0.0</v>
      </c>
      <c r="E136" s="10">
        <f t="shared" si="25"/>
        <v>0</v>
      </c>
      <c r="F136" s="10">
        <f t="shared" si="26"/>
        <v>1828690.8</v>
      </c>
      <c r="G136" s="10">
        <f t="shared" ref="G136:G146" si="27">G135+F136</f>
        <v>3657381.6</v>
      </c>
    </row>
    <row r="137">
      <c r="A137" s="9">
        <v>3.0</v>
      </c>
      <c r="B137" s="10">
        <v>100.0</v>
      </c>
      <c r="C137" s="10">
        <v>1828690.8</v>
      </c>
      <c r="D137" s="10">
        <v>0.0</v>
      </c>
      <c r="E137" s="10">
        <f t="shared" si="25"/>
        <v>0</v>
      </c>
      <c r="F137" s="10">
        <f t="shared" si="26"/>
        <v>1828690.8</v>
      </c>
      <c r="G137" s="10">
        <f t="shared" si="27"/>
        <v>5486072.4</v>
      </c>
    </row>
    <row r="138">
      <c r="A138" s="9">
        <v>4.0</v>
      </c>
      <c r="B138" s="10">
        <v>100.0</v>
      </c>
      <c r="C138" s="10">
        <v>1828690.8</v>
      </c>
      <c r="D138" s="10">
        <v>1.0</v>
      </c>
      <c r="E138" s="10">
        <f t="shared" si="25"/>
        <v>3047818</v>
      </c>
      <c r="F138" s="10">
        <f t="shared" si="26"/>
        <v>-1219127.2</v>
      </c>
      <c r="G138" s="10">
        <f t="shared" si="27"/>
        <v>4266945.2</v>
      </c>
    </row>
    <row r="139">
      <c r="A139" s="9">
        <v>5.0</v>
      </c>
      <c r="B139" s="10">
        <v>100.0</v>
      </c>
      <c r="C139" s="10">
        <v>1828690.8</v>
      </c>
      <c r="D139" s="10">
        <v>0.0</v>
      </c>
      <c r="E139" s="10">
        <f t="shared" si="25"/>
        <v>0</v>
      </c>
      <c r="F139" s="10">
        <f t="shared" si="26"/>
        <v>1828690.8</v>
      </c>
      <c r="G139" s="10">
        <f t="shared" si="27"/>
        <v>6095636</v>
      </c>
    </row>
    <row r="140">
      <c r="A140" s="9">
        <v>6.0</v>
      </c>
      <c r="B140" s="10">
        <v>100.0</v>
      </c>
      <c r="C140" s="10">
        <v>1828690.8</v>
      </c>
      <c r="D140" s="10">
        <v>0.0</v>
      </c>
      <c r="E140" s="10">
        <f t="shared" si="25"/>
        <v>0</v>
      </c>
      <c r="F140" s="10">
        <f t="shared" si="26"/>
        <v>1828690.8</v>
      </c>
      <c r="G140" s="10">
        <f t="shared" si="27"/>
        <v>7924326.8</v>
      </c>
    </row>
    <row r="141">
      <c r="A141" s="9">
        <v>7.0</v>
      </c>
      <c r="B141" s="10">
        <v>100.0</v>
      </c>
      <c r="C141" s="10">
        <v>1828690.8</v>
      </c>
      <c r="D141" s="10">
        <v>0.0</v>
      </c>
      <c r="E141" s="10">
        <f t="shared" si="25"/>
        <v>0</v>
      </c>
      <c r="F141" s="10">
        <f t="shared" si="26"/>
        <v>1828690.8</v>
      </c>
      <c r="G141" s="10">
        <f t="shared" si="27"/>
        <v>9753017.6</v>
      </c>
    </row>
    <row r="142">
      <c r="A142" s="9">
        <v>8.0</v>
      </c>
      <c r="B142" s="10">
        <v>100.0</v>
      </c>
      <c r="C142" s="10">
        <v>1828690.8</v>
      </c>
      <c r="D142" s="10">
        <v>0.0</v>
      </c>
      <c r="E142" s="10">
        <f t="shared" si="25"/>
        <v>0</v>
      </c>
      <c r="F142" s="10">
        <f t="shared" si="26"/>
        <v>1828690.8</v>
      </c>
      <c r="G142" s="10">
        <f t="shared" si="27"/>
        <v>11581708.4</v>
      </c>
    </row>
    <row r="143">
      <c r="A143" s="9">
        <v>9.0</v>
      </c>
      <c r="B143" s="10">
        <v>100.0</v>
      </c>
      <c r="C143" s="10">
        <v>1828690.8</v>
      </c>
      <c r="D143" s="10">
        <v>0.0</v>
      </c>
      <c r="E143" s="10">
        <f t="shared" si="25"/>
        <v>0</v>
      </c>
      <c r="F143" s="10">
        <f t="shared" si="26"/>
        <v>1828690.8</v>
      </c>
      <c r="G143" s="10">
        <f t="shared" si="27"/>
        <v>13410399.2</v>
      </c>
    </row>
    <row r="144">
      <c r="A144" s="9">
        <v>10.0</v>
      </c>
      <c r="B144" s="10">
        <v>100.0</v>
      </c>
      <c r="C144" s="10">
        <v>1828690.8</v>
      </c>
      <c r="D144" s="10">
        <v>0.0</v>
      </c>
      <c r="E144" s="10">
        <f t="shared" si="25"/>
        <v>0</v>
      </c>
      <c r="F144" s="10">
        <f t="shared" si="26"/>
        <v>1828690.8</v>
      </c>
      <c r="G144" s="10">
        <f t="shared" si="27"/>
        <v>15239090</v>
      </c>
    </row>
    <row r="145">
      <c r="A145" s="9">
        <v>11.0</v>
      </c>
      <c r="B145" s="10">
        <v>100.0</v>
      </c>
      <c r="C145" s="10">
        <v>1828690.8</v>
      </c>
      <c r="D145" s="10">
        <v>0.0</v>
      </c>
      <c r="E145" s="10">
        <f t="shared" si="25"/>
        <v>0</v>
      </c>
      <c r="F145" s="10">
        <f t="shared" si="26"/>
        <v>1828690.8</v>
      </c>
      <c r="G145" s="10">
        <f t="shared" si="27"/>
        <v>17067780.8</v>
      </c>
    </row>
    <row r="146">
      <c r="A146" s="9">
        <v>12.0</v>
      </c>
      <c r="B146" s="10">
        <v>100.0</v>
      </c>
      <c r="C146" s="10">
        <v>1828690.8</v>
      </c>
      <c r="D146" s="10">
        <v>0.0</v>
      </c>
      <c r="E146" s="10">
        <f t="shared" si="25"/>
        <v>0</v>
      </c>
      <c r="F146" s="10">
        <f t="shared" si="26"/>
        <v>1828690.8</v>
      </c>
      <c r="G146" s="10">
        <f t="shared" si="27"/>
        <v>18896471.6</v>
      </c>
    </row>
    <row r="147">
      <c r="A147" s="12"/>
      <c r="B147" s="13"/>
      <c r="C147" s="13"/>
      <c r="D147" s="13"/>
      <c r="E147" s="14"/>
      <c r="F147" s="10" t="s">
        <v>11</v>
      </c>
      <c r="G147" s="10">
        <f>G146</f>
        <v>18896471.6</v>
      </c>
    </row>
    <row r="149">
      <c r="A149" s="4" t="s">
        <v>20</v>
      </c>
      <c r="B149" s="5"/>
      <c r="C149" s="5"/>
      <c r="D149" s="5"/>
      <c r="E149" s="5"/>
      <c r="F149" s="5"/>
      <c r="G149" s="6"/>
    </row>
    <row r="150">
      <c r="A150" s="7" t="s">
        <v>4</v>
      </c>
      <c r="B150" s="8" t="s">
        <v>5</v>
      </c>
      <c r="C150" s="8" t="s">
        <v>6</v>
      </c>
      <c r="D150" s="8" t="s">
        <v>7</v>
      </c>
      <c r="E150" s="8" t="s">
        <v>8</v>
      </c>
      <c r="F150" s="8" t="s">
        <v>9</v>
      </c>
      <c r="G150" s="8" t="s">
        <v>10</v>
      </c>
    </row>
    <row r="151">
      <c r="A151" s="9">
        <v>1.0</v>
      </c>
      <c r="B151" s="10">
        <v>100.0</v>
      </c>
      <c r="C151" s="10">
        <v>1828690.8</v>
      </c>
      <c r="D151" s="10">
        <v>0.0</v>
      </c>
      <c r="E151" s="10">
        <f t="shared" ref="E151:E162" si="28">D151*$C$2</f>
        <v>0</v>
      </c>
      <c r="F151" s="10">
        <f t="shared" ref="F151:F162" si="29">C151-E151</f>
        <v>1828690.8</v>
      </c>
      <c r="G151" s="10">
        <f>F151</f>
        <v>1828690.8</v>
      </c>
    </row>
    <row r="152">
      <c r="A152" s="9">
        <v>2.0</v>
      </c>
      <c r="B152" s="10">
        <v>100.0</v>
      </c>
      <c r="C152" s="10">
        <v>1828690.8</v>
      </c>
      <c r="D152" s="10">
        <v>0.0</v>
      </c>
      <c r="E152" s="10">
        <f t="shared" si="28"/>
        <v>0</v>
      </c>
      <c r="F152" s="10">
        <f t="shared" si="29"/>
        <v>1828690.8</v>
      </c>
      <c r="G152" s="10">
        <f t="shared" ref="G152:G162" si="30">G151+F152</f>
        <v>3657381.6</v>
      </c>
    </row>
    <row r="153">
      <c r="A153" s="9">
        <v>3.0</v>
      </c>
      <c r="B153" s="10">
        <v>100.0</v>
      </c>
      <c r="C153" s="10">
        <v>1828690.8</v>
      </c>
      <c r="D153" s="10">
        <v>0.0</v>
      </c>
      <c r="E153" s="10">
        <f t="shared" si="28"/>
        <v>0</v>
      </c>
      <c r="F153" s="10">
        <f t="shared" si="29"/>
        <v>1828690.8</v>
      </c>
      <c r="G153" s="10">
        <f t="shared" si="30"/>
        <v>5486072.4</v>
      </c>
    </row>
    <row r="154">
      <c r="A154" s="9">
        <v>4.0</v>
      </c>
      <c r="B154" s="10">
        <v>100.0</v>
      </c>
      <c r="C154" s="10">
        <v>1828690.8</v>
      </c>
      <c r="D154" s="10">
        <v>0.0</v>
      </c>
      <c r="E154" s="10">
        <f t="shared" si="28"/>
        <v>0</v>
      </c>
      <c r="F154" s="10">
        <f t="shared" si="29"/>
        <v>1828690.8</v>
      </c>
      <c r="G154" s="10">
        <f t="shared" si="30"/>
        <v>7314763.2</v>
      </c>
    </row>
    <row r="155">
      <c r="A155" s="9">
        <v>5.0</v>
      </c>
      <c r="B155" s="10">
        <v>100.0</v>
      </c>
      <c r="C155" s="10">
        <v>1828690.8</v>
      </c>
      <c r="D155" s="10">
        <v>0.0</v>
      </c>
      <c r="E155" s="10">
        <f t="shared" si="28"/>
        <v>0</v>
      </c>
      <c r="F155" s="10">
        <f t="shared" si="29"/>
        <v>1828690.8</v>
      </c>
      <c r="G155" s="10">
        <f t="shared" si="30"/>
        <v>9143454</v>
      </c>
    </row>
    <row r="156">
      <c r="A156" s="9">
        <v>6.0</v>
      </c>
      <c r="B156" s="10">
        <v>100.0</v>
      </c>
      <c r="C156" s="10">
        <v>1828690.8</v>
      </c>
      <c r="D156" s="10">
        <v>0.0</v>
      </c>
      <c r="E156" s="10">
        <f t="shared" si="28"/>
        <v>0</v>
      </c>
      <c r="F156" s="10">
        <f t="shared" si="29"/>
        <v>1828690.8</v>
      </c>
      <c r="G156" s="10">
        <f t="shared" si="30"/>
        <v>10972144.8</v>
      </c>
    </row>
    <row r="157">
      <c r="A157" s="9">
        <v>7.0</v>
      </c>
      <c r="B157" s="10">
        <v>100.0</v>
      </c>
      <c r="C157" s="10">
        <v>1828690.8</v>
      </c>
      <c r="D157" s="10">
        <v>0.0</v>
      </c>
      <c r="E157" s="10">
        <f t="shared" si="28"/>
        <v>0</v>
      </c>
      <c r="F157" s="10">
        <f t="shared" si="29"/>
        <v>1828690.8</v>
      </c>
      <c r="G157" s="10">
        <f t="shared" si="30"/>
        <v>12800835.6</v>
      </c>
    </row>
    <row r="158">
      <c r="A158" s="9">
        <v>8.0</v>
      </c>
      <c r="B158" s="10">
        <v>100.0</v>
      </c>
      <c r="C158" s="10">
        <v>1828690.8</v>
      </c>
      <c r="D158" s="10">
        <v>0.0</v>
      </c>
      <c r="E158" s="10">
        <f t="shared" si="28"/>
        <v>0</v>
      </c>
      <c r="F158" s="10">
        <f t="shared" si="29"/>
        <v>1828690.8</v>
      </c>
      <c r="G158" s="10">
        <f t="shared" si="30"/>
        <v>14629526.4</v>
      </c>
    </row>
    <row r="159">
      <c r="A159" s="9">
        <v>9.0</v>
      </c>
      <c r="B159" s="10">
        <v>100.0</v>
      </c>
      <c r="C159" s="10">
        <v>1828690.8</v>
      </c>
      <c r="D159" s="10">
        <v>0.0</v>
      </c>
      <c r="E159" s="10">
        <f t="shared" si="28"/>
        <v>0</v>
      </c>
      <c r="F159" s="10">
        <f t="shared" si="29"/>
        <v>1828690.8</v>
      </c>
      <c r="G159" s="10">
        <f t="shared" si="30"/>
        <v>16458217.2</v>
      </c>
    </row>
    <row r="160">
      <c r="A160" s="9">
        <v>10.0</v>
      </c>
      <c r="B160" s="10">
        <v>100.0</v>
      </c>
      <c r="C160" s="10">
        <v>1828690.8</v>
      </c>
      <c r="D160" s="10">
        <v>2.0</v>
      </c>
      <c r="E160" s="10">
        <f t="shared" si="28"/>
        <v>6095636</v>
      </c>
      <c r="F160" s="10">
        <f t="shared" si="29"/>
        <v>-4266945.2</v>
      </c>
      <c r="G160" s="10">
        <f t="shared" si="30"/>
        <v>12191272</v>
      </c>
    </row>
    <row r="161">
      <c r="A161" s="9">
        <v>11.0</v>
      </c>
      <c r="B161" s="10">
        <v>100.0</v>
      </c>
      <c r="C161" s="10">
        <v>1828690.8</v>
      </c>
      <c r="D161" s="10">
        <v>0.0</v>
      </c>
      <c r="E161" s="10">
        <f t="shared" si="28"/>
        <v>0</v>
      </c>
      <c r="F161" s="10">
        <f t="shared" si="29"/>
        <v>1828690.8</v>
      </c>
      <c r="G161" s="10">
        <f t="shared" si="30"/>
        <v>14019962.8</v>
      </c>
    </row>
    <row r="162">
      <c r="A162" s="9">
        <v>12.0</v>
      </c>
      <c r="B162" s="10">
        <v>100.0</v>
      </c>
      <c r="C162" s="10">
        <v>1828690.8</v>
      </c>
      <c r="D162" s="10">
        <v>0.0</v>
      </c>
      <c r="E162" s="10">
        <f t="shared" si="28"/>
        <v>0</v>
      </c>
      <c r="F162" s="10">
        <f t="shared" si="29"/>
        <v>1828690.8</v>
      </c>
      <c r="G162" s="10">
        <f t="shared" si="30"/>
        <v>15848653.6</v>
      </c>
    </row>
    <row r="163">
      <c r="A163" s="12"/>
      <c r="B163" s="13"/>
      <c r="C163" s="13"/>
      <c r="D163" s="13"/>
      <c r="E163" s="14"/>
      <c r="F163" s="10" t="s">
        <v>11</v>
      </c>
      <c r="G163" s="10">
        <f>G162</f>
        <v>15848653.6</v>
      </c>
    </row>
  </sheetData>
  <mergeCells count="20">
    <mergeCell ref="A5:G5"/>
    <mergeCell ref="A19:E19"/>
    <mergeCell ref="A21:G21"/>
    <mergeCell ref="A35:E35"/>
    <mergeCell ref="A37:G37"/>
    <mergeCell ref="A51:E51"/>
    <mergeCell ref="A53:G53"/>
    <mergeCell ref="A115:E115"/>
    <mergeCell ref="A131:E131"/>
    <mergeCell ref="A133:G133"/>
    <mergeCell ref="A147:E147"/>
    <mergeCell ref="A149:G149"/>
    <mergeCell ref="A163:E163"/>
    <mergeCell ref="A67:E67"/>
    <mergeCell ref="A69:G69"/>
    <mergeCell ref="A83:E83"/>
    <mergeCell ref="A85:G85"/>
    <mergeCell ref="A99:E99"/>
    <mergeCell ref="A101:G101"/>
    <mergeCell ref="A117:G117"/>
  </mergeCells>
  <conditionalFormatting sqref="F1:F1000">
    <cfRule type="cellIs" dxfId="0" priority="1" operator="greaterThanOrEqual">
      <formula>0</formula>
    </cfRule>
  </conditionalFormatting>
  <conditionalFormatting sqref="F1:F1000">
    <cfRule type="cellIs" dxfId="1" priority="2" operator="lessThan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71"/>
    <col customWidth="1" min="3" max="3" width="17.86"/>
    <col customWidth="1" min="4" max="4" width="19.29"/>
    <col customWidth="1" min="5" max="5" width="25.43"/>
    <col customWidth="1" min="6" max="6" width="16.71"/>
    <col customWidth="1" min="7" max="7" width="20.14"/>
  </cols>
  <sheetData>
    <row r="1">
      <c r="A1" s="1"/>
      <c r="B1" s="2" t="s">
        <v>0</v>
      </c>
      <c r="C1" s="2">
        <v>1.0E9</v>
      </c>
      <c r="D1" s="1"/>
      <c r="E1" s="1"/>
      <c r="F1" s="1"/>
      <c r="G1" s="1"/>
    </row>
    <row r="2">
      <c r="A2" s="1"/>
      <c r="B2" s="2" t="s">
        <v>2</v>
      </c>
      <c r="C2" s="3">
        <f>2/9</f>
        <v>0.2222222222</v>
      </c>
      <c r="D2" s="1"/>
      <c r="E2" s="1"/>
      <c r="F2" s="1"/>
      <c r="G2" s="1"/>
    </row>
    <row r="3">
      <c r="A3" s="1"/>
      <c r="B3" s="1"/>
      <c r="C3" s="1"/>
      <c r="D3" s="1"/>
      <c r="E3" s="1"/>
      <c r="F3" s="1"/>
      <c r="G3" s="1"/>
    </row>
    <row r="4">
      <c r="A4" s="7" t="s">
        <v>21</v>
      </c>
      <c r="B4" s="8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22</v>
      </c>
    </row>
    <row r="5">
      <c r="A5" s="9">
        <v>1.0</v>
      </c>
      <c r="B5" s="10">
        <f t="shared" ref="B5:B14" si="1">100*12</f>
        <v>1200</v>
      </c>
      <c r="C5" s="11">
        <v>2.666666666667E11</v>
      </c>
      <c r="D5" s="10">
        <v>259.0</v>
      </c>
      <c r="E5" s="10">
        <f t="shared" ref="E5:E14" si="2">D5*$C$1</f>
        <v>259000000000</v>
      </c>
      <c r="F5" s="11">
        <f t="shared" ref="F5:F14" si="3">C5-E5</f>
        <v>7666666667</v>
      </c>
      <c r="G5" s="11">
        <f>F5</f>
        <v>7666666667</v>
      </c>
    </row>
    <row r="6">
      <c r="A6" s="9">
        <v>2.0</v>
      </c>
      <c r="B6" s="10">
        <f t="shared" si="1"/>
        <v>1200</v>
      </c>
      <c r="C6" s="11">
        <v>2.666666666667E11</v>
      </c>
      <c r="D6" s="10">
        <v>268.0</v>
      </c>
      <c r="E6" s="10">
        <f t="shared" si="2"/>
        <v>268000000000</v>
      </c>
      <c r="F6" s="11">
        <f t="shared" si="3"/>
        <v>-1333333333</v>
      </c>
      <c r="G6" s="11">
        <f t="shared" ref="G6:G14" si="4">G5+F6</f>
        <v>6333333333</v>
      </c>
    </row>
    <row r="7">
      <c r="A7" s="9">
        <v>3.0</v>
      </c>
      <c r="B7" s="10">
        <f t="shared" si="1"/>
        <v>1200</v>
      </c>
      <c r="C7" s="11">
        <v>2.666666666667E11</v>
      </c>
      <c r="D7" s="10">
        <v>247.0</v>
      </c>
      <c r="E7" s="10">
        <f t="shared" si="2"/>
        <v>247000000000</v>
      </c>
      <c r="F7" s="11">
        <f t="shared" si="3"/>
        <v>19666666667</v>
      </c>
      <c r="G7" s="11">
        <f t="shared" si="4"/>
        <v>26000000000</v>
      </c>
    </row>
    <row r="8">
      <c r="A8" s="9">
        <v>4.0</v>
      </c>
      <c r="B8" s="10">
        <f t="shared" si="1"/>
        <v>1200</v>
      </c>
      <c r="C8" s="11">
        <v>2.666666666667E11</v>
      </c>
      <c r="D8" s="10">
        <v>241.0</v>
      </c>
      <c r="E8" s="10">
        <f t="shared" si="2"/>
        <v>241000000000</v>
      </c>
      <c r="F8" s="11">
        <f t="shared" si="3"/>
        <v>25666666667</v>
      </c>
      <c r="G8" s="11">
        <f t="shared" si="4"/>
        <v>51666666667</v>
      </c>
    </row>
    <row r="9">
      <c r="A9" s="9">
        <v>5.0</v>
      </c>
      <c r="B9" s="10">
        <f t="shared" si="1"/>
        <v>1200</v>
      </c>
      <c r="C9" s="11">
        <v>2.666666666667E11</v>
      </c>
      <c r="D9" s="10">
        <v>260.0</v>
      </c>
      <c r="E9" s="10">
        <f t="shared" si="2"/>
        <v>260000000000</v>
      </c>
      <c r="F9" s="11">
        <f t="shared" si="3"/>
        <v>6666666667</v>
      </c>
      <c r="G9" s="11">
        <f t="shared" si="4"/>
        <v>58333333334</v>
      </c>
    </row>
    <row r="10">
      <c r="A10" s="9">
        <v>6.0</v>
      </c>
      <c r="B10" s="10">
        <f t="shared" si="1"/>
        <v>1200</v>
      </c>
      <c r="C10" s="11">
        <v>2.666666666667E11</v>
      </c>
      <c r="D10" s="10">
        <v>286.0</v>
      </c>
      <c r="E10" s="10">
        <f t="shared" si="2"/>
        <v>286000000000</v>
      </c>
      <c r="F10" s="11">
        <f t="shared" si="3"/>
        <v>-19333333333</v>
      </c>
      <c r="G10" s="11">
        <f t="shared" si="4"/>
        <v>39000000000</v>
      </c>
    </row>
    <row r="11">
      <c r="A11" s="9">
        <v>7.0</v>
      </c>
      <c r="B11" s="10">
        <f t="shared" si="1"/>
        <v>1200</v>
      </c>
      <c r="C11" s="11">
        <v>2.666666666667E11</v>
      </c>
      <c r="D11" s="10">
        <v>276.0</v>
      </c>
      <c r="E11" s="10">
        <f t="shared" si="2"/>
        <v>276000000000</v>
      </c>
      <c r="F11" s="11">
        <f t="shared" si="3"/>
        <v>-9333333333</v>
      </c>
      <c r="G11" s="11">
        <f t="shared" si="4"/>
        <v>29666666667</v>
      </c>
    </row>
    <row r="12">
      <c r="A12" s="9">
        <v>8.0</v>
      </c>
      <c r="B12" s="10">
        <f t="shared" si="1"/>
        <v>1200</v>
      </c>
      <c r="C12" s="11">
        <v>2.666666666667E11</v>
      </c>
      <c r="D12" s="10">
        <v>242.0</v>
      </c>
      <c r="E12" s="10">
        <f t="shared" si="2"/>
        <v>242000000000</v>
      </c>
      <c r="F12" s="11">
        <f t="shared" si="3"/>
        <v>24666666667</v>
      </c>
      <c r="G12" s="11">
        <f t="shared" si="4"/>
        <v>54333333334</v>
      </c>
    </row>
    <row r="13">
      <c r="A13" s="9">
        <v>9.0</v>
      </c>
      <c r="B13" s="10">
        <f t="shared" si="1"/>
        <v>1200</v>
      </c>
      <c r="C13" s="11">
        <v>2.666666666667E11</v>
      </c>
      <c r="D13" s="10">
        <v>274.0</v>
      </c>
      <c r="E13" s="10">
        <f t="shared" si="2"/>
        <v>274000000000</v>
      </c>
      <c r="F13" s="11">
        <f t="shared" si="3"/>
        <v>-7333333333</v>
      </c>
      <c r="G13" s="11">
        <f t="shared" si="4"/>
        <v>47000000000</v>
      </c>
    </row>
    <row r="14">
      <c r="A14" s="9">
        <v>10.0</v>
      </c>
      <c r="B14" s="10">
        <f t="shared" si="1"/>
        <v>1200</v>
      </c>
      <c r="C14" s="11">
        <v>2.666666666667E11</v>
      </c>
      <c r="D14" s="10">
        <v>275.0</v>
      </c>
      <c r="E14" s="10">
        <f t="shared" si="2"/>
        <v>275000000000</v>
      </c>
      <c r="F14" s="11">
        <f t="shared" si="3"/>
        <v>-8333333333</v>
      </c>
      <c r="G14" s="11">
        <f t="shared" si="4"/>
        <v>38666666667</v>
      </c>
    </row>
    <row r="15">
      <c r="A15" s="15" t="s">
        <v>23</v>
      </c>
      <c r="B15" s="13"/>
      <c r="C15" s="13"/>
      <c r="D15" s="13"/>
      <c r="E15" s="14"/>
      <c r="F15" s="16">
        <f t="shared" ref="F15:G15" si="5">SUM(F5:F14)</f>
        <v>38666666667</v>
      </c>
      <c r="G15" s="16">
        <f t="shared" si="5"/>
        <v>358666666669</v>
      </c>
    </row>
    <row r="18">
      <c r="A18" s="17" t="s">
        <v>24</v>
      </c>
      <c r="B18" s="5"/>
      <c r="C18" s="5"/>
      <c r="D18" s="5"/>
      <c r="E18" s="5"/>
      <c r="F18" s="6"/>
    </row>
    <row r="19">
      <c r="A19" s="7" t="s">
        <v>25</v>
      </c>
      <c r="B19" s="7" t="s">
        <v>5</v>
      </c>
      <c r="C19" s="7" t="s">
        <v>6</v>
      </c>
      <c r="D19" s="7" t="s">
        <v>7</v>
      </c>
      <c r="E19" s="7" t="s">
        <v>8</v>
      </c>
      <c r="F19" s="7" t="s">
        <v>9</v>
      </c>
    </row>
    <row r="20">
      <c r="A20" s="18">
        <v>1.0</v>
      </c>
      <c r="B20" s="19">
        <v>100.0</v>
      </c>
      <c r="C20" s="20">
        <f t="shared" ref="C20:C31" si="6">B20*$C$1*$C$2</f>
        <v>22222222222</v>
      </c>
      <c r="D20" s="19">
        <v>30.0</v>
      </c>
      <c r="E20" s="19">
        <f t="shared" ref="E20:E31" si="7">D20*$C$1</f>
        <v>30000000000</v>
      </c>
      <c r="F20" s="20">
        <f t="shared" ref="F20:F31" si="8">C20-E20</f>
        <v>-7777777778</v>
      </c>
    </row>
    <row r="21">
      <c r="A21" s="18">
        <v>2.0</v>
      </c>
      <c r="B21" s="19">
        <v>100.0</v>
      </c>
      <c r="C21" s="20">
        <f t="shared" si="6"/>
        <v>22222222222</v>
      </c>
      <c r="D21" s="19">
        <v>24.0</v>
      </c>
      <c r="E21" s="19">
        <f t="shared" si="7"/>
        <v>24000000000</v>
      </c>
      <c r="F21" s="20">
        <f t="shared" si="8"/>
        <v>-1777777778</v>
      </c>
    </row>
    <row r="22">
      <c r="A22" s="18">
        <v>3.0</v>
      </c>
      <c r="B22" s="19">
        <v>100.0</v>
      </c>
      <c r="C22" s="20">
        <f t="shared" si="6"/>
        <v>22222222222</v>
      </c>
      <c r="D22" s="19">
        <v>23.0</v>
      </c>
      <c r="E22" s="19">
        <f t="shared" si="7"/>
        <v>23000000000</v>
      </c>
      <c r="F22" s="20">
        <f t="shared" si="8"/>
        <v>-777777777.8</v>
      </c>
    </row>
    <row r="23">
      <c r="A23" s="18">
        <v>4.0</v>
      </c>
      <c r="B23" s="19">
        <v>100.0</v>
      </c>
      <c r="C23" s="20">
        <f t="shared" si="6"/>
        <v>22222222222</v>
      </c>
      <c r="D23" s="19">
        <v>14.0</v>
      </c>
      <c r="E23" s="19">
        <f t="shared" si="7"/>
        <v>14000000000</v>
      </c>
      <c r="F23" s="20">
        <f t="shared" si="8"/>
        <v>8222222222</v>
      </c>
    </row>
    <row r="24">
      <c r="A24" s="18">
        <v>5.0</v>
      </c>
      <c r="B24" s="19">
        <v>100.0</v>
      </c>
      <c r="C24" s="20">
        <f t="shared" si="6"/>
        <v>22222222222</v>
      </c>
      <c r="D24" s="19">
        <v>21.0</v>
      </c>
      <c r="E24" s="19">
        <f t="shared" si="7"/>
        <v>21000000000</v>
      </c>
      <c r="F24" s="20">
        <f t="shared" si="8"/>
        <v>1222222222</v>
      </c>
    </row>
    <row r="25">
      <c r="A25" s="18">
        <v>6.0</v>
      </c>
      <c r="B25" s="19">
        <v>100.0</v>
      </c>
      <c r="C25" s="20">
        <f t="shared" si="6"/>
        <v>22222222222</v>
      </c>
      <c r="D25" s="19">
        <v>21.0</v>
      </c>
      <c r="E25" s="19">
        <f t="shared" si="7"/>
        <v>21000000000</v>
      </c>
      <c r="F25" s="20">
        <f t="shared" si="8"/>
        <v>1222222222</v>
      </c>
    </row>
    <row r="26">
      <c r="A26" s="18">
        <v>7.0</v>
      </c>
      <c r="B26" s="19">
        <v>100.0</v>
      </c>
      <c r="C26" s="20">
        <f t="shared" si="6"/>
        <v>22222222222</v>
      </c>
      <c r="D26" s="19">
        <v>22.0</v>
      </c>
      <c r="E26" s="19">
        <f t="shared" si="7"/>
        <v>22000000000</v>
      </c>
      <c r="F26" s="20">
        <f t="shared" si="8"/>
        <v>222222222.2</v>
      </c>
    </row>
    <row r="27">
      <c r="A27" s="18">
        <v>8.0</v>
      </c>
      <c r="B27" s="19">
        <v>100.0</v>
      </c>
      <c r="C27" s="20">
        <f t="shared" si="6"/>
        <v>22222222222</v>
      </c>
      <c r="D27" s="19">
        <v>19.0</v>
      </c>
      <c r="E27" s="19">
        <f t="shared" si="7"/>
        <v>19000000000</v>
      </c>
      <c r="F27" s="20">
        <f t="shared" si="8"/>
        <v>3222222222</v>
      </c>
    </row>
    <row r="28">
      <c r="A28" s="18">
        <v>9.0</v>
      </c>
      <c r="B28" s="19">
        <v>100.0</v>
      </c>
      <c r="C28" s="20">
        <f t="shared" si="6"/>
        <v>22222222222</v>
      </c>
      <c r="D28" s="19">
        <v>22.0</v>
      </c>
      <c r="E28" s="19">
        <f t="shared" si="7"/>
        <v>22000000000</v>
      </c>
      <c r="F28" s="20">
        <f t="shared" si="8"/>
        <v>222222222.2</v>
      </c>
    </row>
    <row r="29">
      <c r="A29" s="18">
        <v>10.0</v>
      </c>
      <c r="B29" s="19">
        <v>100.0</v>
      </c>
      <c r="C29" s="20">
        <f t="shared" si="6"/>
        <v>22222222222</v>
      </c>
      <c r="D29" s="19">
        <v>20.0</v>
      </c>
      <c r="E29" s="19">
        <f t="shared" si="7"/>
        <v>20000000000</v>
      </c>
      <c r="F29" s="20">
        <f t="shared" si="8"/>
        <v>2222222222</v>
      </c>
    </row>
    <row r="30">
      <c r="A30" s="18">
        <v>11.0</v>
      </c>
      <c r="B30" s="19">
        <v>100.0</v>
      </c>
      <c r="C30" s="20">
        <f t="shared" si="6"/>
        <v>22222222222</v>
      </c>
      <c r="D30" s="19">
        <v>17.0</v>
      </c>
      <c r="E30" s="19">
        <f t="shared" si="7"/>
        <v>17000000000</v>
      </c>
      <c r="F30" s="20">
        <f t="shared" si="8"/>
        <v>5222222222</v>
      </c>
    </row>
    <row r="31">
      <c r="A31" s="18">
        <v>12.0</v>
      </c>
      <c r="B31" s="19">
        <v>100.0</v>
      </c>
      <c r="C31" s="20">
        <f t="shared" si="6"/>
        <v>22222222222</v>
      </c>
      <c r="D31" s="19">
        <v>26.0</v>
      </c>
      <c r="E31" s="19">
        <f t="shared" si="7"/>
        <v>26000000000</v>
      </c>
      <c r="F31" s="20">
        <f t="shared" si="8"/>
        <v>-3777777778</v>
      </c>
    </row>
    <row r="32">
      <c r="A32" s="7" t="s">
        <v>23</v>
      </c>
      <c r="B32" s="7">
        <f t="shared" ref="B32:F32" si="9">sum(B20:B31)</f>
        <v>1200</v>
      </c>
      <c r="C32" s="21">
        <f t="shared" si="9"/>
        <v>266666666667</v>
      </c>
      <c r="D32" s="7">
        <f t="shared" si="9"/>
        <v>259</v>
      </c>
      <c r="E32" s="7">
        <f t="shared" si="9"/>
        <v>259000000000</v>
      </c>
      <c r="F32" s="21">
        <f t="shared" si="9"/>
        <v>7666666667</v>
      </c>
    </row>
    <row r="34">
      <c r="A34" s="17" t="s">
        <v>26</v>
      </c>
      <c r="B34" s="5"/>
      <c r="C34" s="5"/>
      <c r="D34" s="5"/>
      <c r="E34" s="5"/>
      <c r="F34" s="6"/>
    </row>
    <row r="35">
      <c r="A35" s="7" t="s">
        <v>25</v>
      </c>
      <c r="B35" s="7" t="s">
        <v>5</v>
      </c>
      <c r="C35" s="7" t="s">
        <v>6</v>
      </c>
      <c r="D35" s="7" t="s">
        <v>7</v>
      </c>
      <c r="E35" s="7" t="s">
        <v>8</v>
      </c>
      <c r="F35" s="7" t="s">
        <v>9</v>
      </c>
    </row>
    <row r="36">
      <c r="A36" s="18">
        <v>1.0</v>
      </c>
      <c r="B36" s="19">
        <v>100.0</v>
      </c>
      <c r="C36" s="20">
        <f t="shared" ref="C36:C47" si="10">B36*$C$1*$C$2</f>
        <v>22222222222</v>
      </c>
      <c r="D36" s="19">
        <v>26.0</v>
      </c>
      <c r="E36" s="19">
        <f t="shared" ref="E36:E47" si="11">D36*$C$1</f>
        <v>26000000000</v>
      </c>
      <c r="F36" s="20">
        <f t="shared" ref="F36:F47" si="12">C36-E36</f>
        <v>-3777777778</v>
      </c>
    </row>
    <row r="37">
      <c r="A37" s="18">
        <v>2.0</v>
      </c>
      <c r="B37" s="19">
        <v>100.0</v>
      </c>
      <c r="C37" s="20">
        <f t="shared" si="10"/>
        <v>22222222222</v>
      </c>
      <c r="D37" s="19">
        <v>30.0</v>
      </c>
      <c r="E37" s="19">
        <f t="shared" si="11"/>
        <v>30000000000</v>
      </c>
      <c r="F37" s="20">
        <f t="shared" si="12"/>
        <v>-7777777778</v>
      </c>
    </row>
    <row r="38">
      <c r="A38" s="18">
        <v>3.0</v>
      </c>
      <c r="B38" s="19">
        <v>100.0</v>
      </c>
      <c r="C38" s="20">
        <f t="shared" si="10"/>
        <v>22222222222</v>
      </c>
      <c r="D38" s="19">
        <v>22.0</v>
      </c>
      <c r="E38" s="19">
        <f t="shared" si="11"/>
        <v>22000000000</v>
      </c>
      <c r="F38" s="20">
        <f t="shared" si="12"/>
        <v>222222222.2</v>
      </c>
    </row>
    <row r="39">
      <c r="A39" s="18">
        <v>4.0</v>
      </c>
      <c r="B39" s="19">
        <v>100.0</v>
      </c>
      <c r="C39" s="20">
        <f t="shared" si="10"/>
        <v>22222222222</v>
      </c>
      <c r="D39" s="19">
        <v>21.0</v>
      </c>
      <c r="E39" s="19">
        <f t="shared" si="11"/>
        <v>21000000000</v>
      </c>
      <c r="F39" s="20">
        <f t="shared" si="12"/>
        <v>1222222222</v>
      </c>
    </row>
    <row r="40">
      <c r="A40" s="18">
        <v>5.0</v>
      </c>
      <c r="B40" s="19">
        <v>100.0</v>
      </c>
      <c r="C40" s="20">
        <f t="shared" si="10"/>
        <v>22222222222</v>
      </c>
      <c r="D40" s="19">
        <v>20.0</v>
      </c>
      <c r="E40" s="19">
        <f t="shared" si="11"/>
        <v>20000000000</v>
      </c>
      <c r="F40" s="20">
        <f t="shared" si="12"/>
        <v>2222222222</v>
      </c>
    </row>
    <row r="41">
      <c r="A41" s="18">
        <v>6.0</v>
      </c>
      <c r="B41" s="19">
        <v>100.0</v>
      </c>
      <c r="C41" s="20">
        <f t="shared" si="10"/>
        <v>22222222222</v>
      </c>
      <c r="D41" s="19">
        <v>16.0</v>
      </c>
      <c r="E41" s="19">
        <f t="shared" si="11"/>
        <v>16000000000</v>
      </c>
      <c r="F41" s="20">
        <f t="shared" si="12"/>
        <v>6222222222</v>
      </c>
    </row>
    <row r="42">
      <c r="A42" s="18">
        <v>7.0</v>
      </c>
      <c r="B42" s="19">
        <v>100.0</v>
      </c>
      <c r="C42" s="20">
        <f t="shared" si="10"/>
        <v>22222222222</v>
      </c>
      <c r="D42" s="19">
        <v>26.0</v>
      </c>
      <c r="E42" s="19">
        <f t="shared" si="11"/>
        <v>26000000000</v>
      </c>
      <c r="F42" s="20">
        <f t="shared" si="12"/>
        <v>-3777777778</v>
      </c>
    </row>
    <row r="43">
      <c r="A43" s="18">
        <v>8.0</v>
      </c>
      <c r="B43" s="19">
        <v>100.0</v>
      </c>
      <c r="C43" s="20">
        <f t="shared" si="10"/>
        <v>22222222222</v>
      </c>
      <c r="D43" s="19">
        <v>18.0</v>
      </c>
      <c r="E43" s="19">
        <f t="shared" si="11"/>
        <v>18000000000</v>
      </c>
      <c r="F43" s="20">
        <f t="shared" si="12"/>
        <v>4222222222</v>
      </c>
    </row>
    <row r="44">
      <c r="A44" s="18">
        <v>9.0</v>
      </c>
      <c r="B44" s="19">
        <v>100.0</v>
      </c>
      <c r="C44" s="20">
        <f t="shared" si="10"/>
        <v>22222222222</v>
      </c>
      <c r="D44" s="19">
        <v>17.0</v>
      </c>
      <c r="E44" s="19">
        <f t="shared" si="11"/>
        <v>17000000000</v>
      </c>
      <c r="F44" s="20">
        <f t="shared" si="12"/>
        <v>5222222222</v>
      </c>
    </row>
    <row r="45">
      <c r="A45" s="18">
        <v>10.0</v>
      </c>
      <c r="B45" s="19">
        <v>100.0</v>
      </c>
      <c r="C45" s="20">
        <f t="shared" si="10"/>
        <v>22222222222</v>
      </c>
      <c r="D45" s="19">
        <v>21.0</v>
      </c>
      <c r="E45" s="19">
        <f t="shared" si="11"/>
        <v>21000000000</v>
      </c>
      <c r="F45" s="20">
        <f t="shared" si="12"/>
        <v>1222222222</v>
      </c>
    </row>
    <row r="46">
      <c r="A46" s="18">
        <v>11.0</v>
      </c>
      <c r="B46" s="19">
        <v>100.0</v>
      </c>
      <c r="C46" s="20">
        <f t="shared" si="10"/>
        <v>22222222222</v>
      </c>
      <c r="D46" s="19">
        <v>28.0</v>
      </c>
      <c r="E46" s="19">
        <f t="shared" si="11"/>
        <v>28000000000</v>
      </c>
      <c r="F46" s="20">
        <f t="shared" si="12"/>
        <v>-5777777778</v>
      </c>
    </row>
    <row r="47">
      <c r="A47" s="18">
        <v>12.0</v>
      </c>
      <c r="B47" s="19">
        <v>100.0</v>
      </c>
      <c r="C47" s="20">
        <f t="shared" si="10"/>
        <v>22222222222</v>
      </c>
      <c r="D47" s="19">
        <v>23.0</v>
      </c>
      <c r="E47" s="19">
        <f t="shared" si="11"/>
        <v>23000000000</v>
      </c>
      <c r="F47" s="20">
        <f t="shared" si="12"/>
        <v>-777777777.8</v>
      </c>
    </row>
    <row r="48">
      <c r="A48" s="7" t="s">
        <v>23</v>
      </c>
      <c r="B48" s="7">
        <f t="shared" ref="B48:F48" si="13">sum(B36:B47)</f>
        <v>1200</v>
      </c>
      <c r="C48" s="21">
        <f t="shared" si="13"/>
        <v>266666666667</v>
      </c>
      <c r="D48" s="7">
        <f t="shared" si="13"/>
        <v>268</v>
      </c>
      <c r="E48" s="7">
        <f t="shared" si="13"/>
        <v>268000000000</v>
      </c>
      <c r="F48" s="21">
        <f t="shared" si="13"/>
        <v>-1333333333</v>
      </c>
    </row>
    <row r="50">
      <c r="A50" s="17" t="s">
        <v>27</v>
      </c>
      <c r="B50" s="5"/>
      <c r="C50" s="5"/>
      <c r="D50" s="5"/>
      <c r="E50" s="5"/>
      <c r="F50" s="6"/>
    </row>
    <row r="51">
      <c r="A51" s="7" t="s">
        <v>25</v>
      </c>
      <c r="B51" s="7" t="s">
        <v>5</v>
      </c>
      <c r="C51" s="7" t="s">
        <v>6</v>
      </c>
      <c r="D51" s="7" t="s">
        <v>7</v>
      </c>
      <c r="E51" s="7" t="s">
        <v>8</v>
      </c>
      <c r="F51" s="7" t="s">
        <v>9</v>
      </c>
    </row>
    <row r="52">
      <c r="A52" s="18">
        <v>1.0</v>
      </c>
      <c r="B52" s="19">
        <v>100.0</v>
      </c>
      <c r="C52" s="20">
        <f t="shared" ref="C52:C63" si="14">B52*$C$1*$C$2</f>
        <v>22222222222</v>
      </c>
      <c r="D52" s="19">
        <v>18.0</v>
      </c>
      <c r="E52" s="19">
        <f t="shared" ref="E52:E63" si="15">D52*$C$1</f>
        <v>18000000000</v>
      </c>
      <c r="F52" s="20">
        <f t="shared" ref="F52:F63" si="16">C52-E52</f>
        <v>4222222222</v>
      </c>
    </row>
    <row r="53">
      <c r="A53" s="18">
        <v>2.0</v>
      </c>
      <c r="B53" s="19">
        <v>100.0</v>
      </c>
      <c r="C53" s="20">
        <f t="shared" si="14"/>
        <v>22222222222</v>
      </c>
      <c r="D53" s="19">
        <v>19.0</v>
      </c>
      <c r="E53" s="19">
        <f t="shared" si="15"/>
        <v>19000000000</v>
      </c>
      <c r="F53" s="20">
        <f t="shared" si="16"/>
        <v>3222222222</v>
      </c>
    </row>
    <row r="54">
      <c r="A54" s="18">
        <v>3.0</v>
      </c>
      <c r="B54" s="19">
        <v>100.0</v>
      </c>
      <c r="C54" s="20">
        <f t="shared" si="14"/>
        <v>22222222222</v>
      </c>
      <c r="D54" s="19">
        <v>25.0</v>
      </c>
      <c r="E54" s="19">
        <f t="shared" si="15"/>
        <v>25000000000</v>
      </c>
      <c r="F54" s="20">
        <f t="shared" si="16"/>
        <v>-2777777778</v>
      </c>
    </row>
    <row r="55">
      <c r="A55" s="18">
        <v>4.0</v>
      </c>
      <c r="B55" s="19">
        <v>100.0</v>
      </c>
      <c r="C55" s="20">
        <f t="shared" si="14"/>
        <v>22222222222</v>
      </c>
      <c r="D55" s="19">
        <v>22.0</v>
      </c>
      <c r="E55" s="19">
        <f t="shared" si="15"/>
        <v>22000000000</v>
      </c>
      <c r="F55" s="20">
        <f t="shared" si="16"/>
        <v>222222222.2</v>
      </c>
    </row>
    <row r="56">
      <c r="A56" s="18">
        <v>5.0</v>
      </c>
      <c r="B56" s="19">
        <v>100.0</v>
      </c>
      <c r="C56" s="20">
        <f t="shared" si="14"/>
        <v>22222222222</v>
      </c>
      <c r="D56" s="19">
        <v>19.0</v>
      </c>
      <c r="E56" s="19">
        <f t="shared" si="15"/>
        <v>19000000000</v>
      </c>
      <c r="F56" s="20">
        <f t="shared" si="16"/>
        <v>3222222222</v>
      </c>
    </row>
    <row r="57">
      <c r="A57" s="18">
        <v>6.0</v>
      </c>
      <c r="B57" s="19">
        <v>100.0</v>
      </c>
      <c r="C57" s="20">
        <f t="shared" si="14"/>
        <v>22222222222</v>
      </c>
      <c r="D57" s="19">
        <v>21.0</v>
      </c>
      <c r="E57" s="19">
        <f t="shared" si="15"/>
        <v>21000000000</v>
      </c>
      <c r="F57" s="20">
        <f t="shared" si="16"/>
        <v>1222222222</v>
      </c>
    </row>
    <row r="58">
      <c r="A58" s="18">
        <v>7.0</v>
      </c>
      <c r="B58" s="19">
        <v>100.0</v>
      </c>
      <c r="C58" s="20">
        <f t="shared" si="14"/>
        <v>22222222222</v>
      </c>
      <c r="D58" s="19">
        <v>25.0</v>
      </c>
      <c r="E58" s="19">
        <f t="shared" si="15"/>
        <v>25000000000</v>
      </c>
      <c r="F58" s="20">
        <f t="shared" si="16"/>
        <v>-2777777778</v>
      </c>
    </row>
    <row r="59">
      <c r="A59" s="18">
        <v>8.0</v>
      </c>
      <c r="B59" s="19">
        <v>100.0</v>
      </c>
      <c r="C59" s="20">
        <f t="shared" si="14"/>
        <v>22222222222</v>
      </c>
      <c r="D59" s="19">
        <v>30.0</v>
      </c>
      <c r="E59" s="19">
        <f t="shared" si="15"/>
        <v>30000000000</v>
      </c>
      <c r="F59" s="20">
        <f t="shared" si="16"/>
        <v>-7777777778</v>
      </c>
    </row>
    <row r="60">
      <c r="A60" s="18">
        <v>9.0</v>
      </c>
      <c r="B60" s="19">
        <v>100.0</v>
      </c>
      <c r="C60" s="20">
        <f t="shared" si="14"/>
        <v>22222222222</v>
      </c>
      <c r="D60" s="19">
        <v>17.0</v>
      </c>
      <c r="E60" s="19">
        <f t="shared" si="15"/>
        <v>17000000000</v>
      </c>
      <c r="F60" s="20">
        <f t="shared" si="16"/>
        <v>5222222222</v>
      </c>
    </row>
    <row r="61">
      <c r="A61" s="18">
        <v>10.0</v>
      </c>
      <c r="B61" s="19">
        <v>100.0</v>
      </c>
      <c r="C61" s="20">
        <f t="shared" si="14"/>
        <v>22222222222</v>
      </c>
      <c r="D61" s="19">
        <v>20.0</v>
      </c>
      <c r="E61" s="19">
        <f t="shared" si="15"/>
        <v>20000000000</v>
      </c>
      <c r="F61" s="20">
        <f t="shared" si="16"/>
        <v>2222222222</v>
      </c>
    </row>
    <row r="62">
      <c r="A62" s="18">
        <v>11.0</v>
      </c>
      <c r="B62" s="19">
        <v>100.0</v>
      </c>
      <c r="C62" s="20">
        <f t="shared" si="14"/>
        <v>22222222222</v>
      </c>
      <c r="D62" s="19">
        <v>19.0</v>
      </c>
      <c r="E62" s="19">
        <f t="shared" si="15"/>
        <v>19000000000</v>
      </c>
      <c r="F62" s="20">
        <f t="shared" si="16"/>
        <v>3222222222</v>
      </c>
    </row>
    <row r="63">
      <c r="A63" s="18">
        <v>12.0</v>
      </c>
      <c r="B63" s="19">
        <v>100.0</v>
      </c>
      <c r="C63" s="20">
        <f t="shared" si="14"/>
        <v>22222222222</v>
      </c>
      <c r="D63" s="19">
        <v>12.0</v>
      </c>
      <c r="E63" s="19">
        <f t="shared" si="15"/>
        <v>12000000000</v>
      </c>
      <c r="F63" s="20">
        <f t="shared" si="16"/>
        <v>10222222222</v>
      </c>
    </row>
    <row r="64">
      <c r="A64" s="7" t="s">
        <v>23</v>
      </c>
      <c r="B64" s="7">
        <f t="shared" ref="B64:F64" si="17">sum(B52:B63)</f>
        <v>1200</v>
      </c>
      <c r="C64" s="21">
        <f t="shared" si="17"/>
        <v>266666666667</v>
      </c>
      <c r="D64" s="7">
        <f t="shared" si="17"/>
        <v>247</v>
      </c>
      <c r="E64" s="7">
        <f t="shared" si="17"/>
        <v>247000000000</v>
      </c>
      <c r="F64" s="21">
        <f t="shared" si="17"/>
        <v>19666666667</v>
      </c>
    </row>
    <row r="66">
      <c r="A66" s="17" t="s">
        <v>28</v>
      </c>
      <c r="B66" s="5"/>
      <c r="C66" s="5"/>
      <c r="D66" s="5"/>
      <c r="E66" s="5"/>
      <c r="F66" s="6"/>
    </row>
    <row r="67">
      <c r="A67" s="7" t="s">
        <v>25</v>
      </c>
      <c r="B67" s="7" t="s">
        <v>5</v>
      </c>
      <c r="C67" s="7" t="s">
        <v>6</v>
      </c>
      <c r="D67" s="7" t="s">
        <v>7</v>
      </c>
      <c r="E67" s="7" t="s">
        <v>8</v>
      </c>
      <c r="F67" s="7" t="s">
        <v>9</v>
      </c>
    </row>
    <row r="68">
      <c r="A68" s="18">
        <v>1.0</v>
      </c>
      <c r="B68" s="19">
        <v>100.0</v>
      </c>
      <c r="C68" s="20">
        <f t="shared" ref="C68:C79" si="18">B68*$C$1*$C$2</f>
        <v>22222222222</v>
      </c>
      <c r="D68" s="19">
        <v>18.0</v>
      </c>
      <c r="E68" s="19">
        <f t="shared" ref="E68:E79" si="19">D68*$C$1</f>
        <v>18000000000</v>
      </c>
      <c r="F68" s="20">
        <f t="shared" ref="F68:F79" si="20">C68-E68</f>
        <v>4222222222</v>
      </c>
    </row>
    <row r="69">
      <c r="A69" s="18">
        <v>2.0</v>
      </c>
      <c r="B69" s="19">
        <v>100.0</v>
      </c>
      <c r="C69" s="20">
        <f t="shared" si="18"/>
        <v>22222222222</v>
      </c>
      <c r="D69" s="19">
        <v>18.0</v>
      </c>
      <c r="E69" s="19">
        <f t="shared" si="19"/>
        <v>18000000000</v>
      </c>
      <c r="F69" s="20">
        <f t="shared" si="20"/>
        <v>4222222222</v>
      </c>
    </row>
    <row r="70">
      <c r="A70" s="18">
        <v>3.0</v>
      </c>
      <c r="B70" s="19">
        <v>100.0</v>
      </c>
      <c r="C70" s="20">
        <f t="shared" si="18"/>
        <v>22222222222</v>
      </c>
      <c r="D70" s="19">
        <v>27.0</v>
      </c>
      <c r="E70" s="19">
        <f t="shared" si="19"/>
        <v>27000000000</v>
      </c>
      <c r="F70" s="20">
        <f t="shared" si="20"/>
        <v>-4777777778</v>
      </c>
    </row>
    <row r="71">
      <c r="A71" s="18">
        <v>4.0</v>
      </c>
      <c r="B71" s="19">
        <v>100.0</v>
      </c>
      <c r="C71" s="20">
        <f t="shared" si="18"/>
        <v>22222222222</v>
      </c>
      <c r="D71" s="19">
        <v>22.0</v>
      </c>
      <c r="E71" s="19">
        <f t="shared" si="19"/>
        <v>22000000000</v>
      </c>
      <c r="F71" s="20">
        <f t="shared" si="20"/>
        <v>222222222.2</v>
      </c>
    </row>
    <row r="72">
      <c r="A72" s="18">
        <v>5.0</v>
      </c>
      <c r="B72" s="19">
        <v>100.0</v>
      </c>
      <c r="C72" s="20">
        <f t="shared" si="18"/>
        <v>22222222222</v>
      </c>
      <c r="D72" s="19">
        <v>15.0</v>
      </c>
      <c r="E72" s="19">
        <f t="shared" si="19"/>
        <v>15000000000</v>
      </c>
      <c r="F72" s="20">
        <f t="shared" si="20"/>
        <v>7222222222</v>
      </c>
    </row>
    <row r="73">
      <c r="A73" s="18">
        <v>6.0</v>
      </c>
      <c r="B73" s="19">
        <v>100.0</v>
      </c>
      <c r="C73" s="20">
        <f t="shared" si="18"/>
        <v>22222222222</v>
      </c>
      <c r="D73" s="19">
        <v>25.0</v>
      </c>
      <c r="E73" s="19">
        <f t="shared" si="19"/>
        <v>25000000000</v>
      </c>
      <c r="F73" s="20">
        <f t="shared" si="20"/>
        <v>-2777777778</v>
      </c>
    </row>
    <row r="74">
      <c r="A74" s="18">
        <v>7.0</v>
      </c>
      <c r="B74" s="19">
        <v>100.0</v>
      </c>
      <c r="C74" s="20">
        <f t="shared" si="18"/>
        <v>22222222222</v>
      </c>
      <c r="D74" s="19">
        <v>21.0</v>
      </c>
      <c r="E74" s="19">
        <f t="shared" si="19"/>
        <v>21000000000</v>
      </c>
      <c r="F74" s="20">
        <f t="shared" si="20"/>
        <v>1222222222</v>
      </c>
    </row>
    <row r="75">
      <c r="A75" s="18">
        <v>8.0</v>
      </c>
      <c r="B75" s="19">
        <v>100.0</v>
      </c>
      <c r="C75" s="20">
        <f t="shared" si="18"/>
        <v>22222222222</v>
      </c>
      <c r="D75" s="19">
        <v>15.0</v>
      </c>
      <c r="E75" s="19">
        <f t="shared" si="19"/>
        <v>15000000000</v>
      </c>
      <c r="F75" s="20">
        <f t="shared" si="20"/>
        <v>7222222222</v>
      </c>
    </row>
    <row r="76">
      <c r="A76" s="18">
        <v>9.0</v>
      </c>
      <c r="B76" s="19">
        <v>100.0</v>
      </c>
      <c r="C76" s="20">
        <f t="shared" si="18"/>
        <v>22222222222</v>
      </c>
      <c r="D76" s="19">
        <v>20.0</v>
      </c>
      <c r="E76" s="19">
        <f t="shared" si="19"/>
        <v>20000000000</v>
      </c>
      <c r="F76" s="20">
        <f t="shared" si="20"/>
        <v>2222222222</v>
      </c>
    </row>
    <row r="77">
      <c r="A77" s="18">
        <v>10.0</v>
      </c>
      <c r="B77" s="19">
        <v>100.0</v>
      </c>
      <c r="C77" s="20">
        <f t="shared" si="18"/>
        <v>22222222222</v>
      </c>
      <c r="D77" s="19">
        <v>20.0</v>
      </c>
      <c r="E77" s="19">
        <f t="shared" si="19"/>
        <v>20000000000</v>
      </c>
      <c r="F77" s="20">
        <f t="shared" si="20"/>
        <v>2222222222</v>
      </c>
    </row>
    <row r="78">
      <c r="A78" s="18">
        <v>11.0</v>
      </c>
      <c r="B78" s="19">
        <v>100.0</v>
      </c>
      <c r="C78" s="20">
        <f t="shared" si="18"/>
        <v>22222222222</v>
      </c>
      <c r="D78" s="19">
        <v>18.0</v>
      </c>
      <c r="E78" s="19">
        <f t="shared" si="19"/>
        <v>18000000000</v>
      </c>
      <c r="F78" s="20">
        <f t="shared" si="20"/>
        <v>4222222222</v>
      </c>
    </row>
    <row r="79">
      <c r="A79" s="18">
        <v>12.0</v>
      </c>
      <c r="B79" s="19">
        <v>100.0</v>
      </c>
      <c r="C79" s="20">
        <f t="shared" si="18"/>
        <v>22222222222</v>
      </c>
      <c r="D79" s="19">
        <v>22.0</v>
      </c>
      <c r="E79" s="19">
        <f t="shared" si="19"/>
        <v>22000000000</v>
      </c>
      <c r="F79" s="20">
        <f t="shared" si="20"/>
        <v>222222222.2</v>
      </c>
    </row>
    <row r="80">
      <c r="A80" s="7" t="s">
        <v>23</v>
      </c>
      <c r="B80" s="7">
        <f t="shared" ref="B80:F80" si="21">sum(B68:B79)</f>
        <v>1200</v>
      </c>
      <c r="C80" s="21">
        <f t="shared" si="21"/>
        <v>266666666667</v>
      </c>
      <c r="D80" s="7">
        <f t="shared" si="21"/>
        <v>241</v>
      </c>
      <c r="E80" s="7">
        <f t="shared" si="21"/>
        <v>241000000000</v>
      </c>
      <c r="F80" s="21">
        <f t="shared" si="21"/>
        <v>25666666667</v>
      </c>
    </row>
    <row r="82">
      <c r="A82" s="17" t="s">
        <v>29</v>
      </c>
      <c r="B82" s="5"/>
      <c r="C82" s="5"/>
      <c r="D82" s="5"/>
      <c r="E82" s="5"/>
      <c r="F82" s="6"/>
    </row>
    <row r="83">
      <c r="A83" s="7" t="s">
        <v>25</v>
      </c>
      <c r="B83" s="7" t="s">
        <v>5</v>
      </c>
      <c r="C83" s="7" t="s">
        <v>6</v>
      </c>
      <c r="D83" s="7" t="s">
        <v>7</v>
      </c>
      <c r="E83" s="7" t="s">
        <v>8</v>
      </c>
      <c r="F83" s="7" t="s">
        <v>9</v>
      </c>
    </row>
    <row r="84">
      <c r="A84" s="18">
        <v>1.0</v>
      </c>
      <c r="B84" s="19">
        <v>100.0</v>
      </c>
      <c r="C84" s="20">
        <f t="shared" ref="C84:C95" si="22">B84*$C$1*$C$2</f>
        <v>22222222222</v>
      </c>
      <c r="D84" s="19">
        <v>13.0</v>
      </c>
      <c r="E84" s="19">
        <f t="shared" ref="E84:E95" si="23">D84*$C$1</f>
        <v>13000000000</v>
      </c>
      <c r="F84" s="20">
        <f t="shared" ref="F84:F95" si="24">C84-E84</f>
        <v>9222222222</v>
      </c>
    </row>
    <row r="85">
      <c r="A85" s="18">
        <v>2.0</v>
      </c>
      <c r="B85" s="19">
        <v>100.0</v>
      </c>
      <c r="C85" s="20">
        <f t="shared" si="22"/>
        <v>22222222222</v>
      </c>
      <c r="D85" s="19">
        <v>21.0</v>
      </c>
      <c r="E85" s="19">
        <f t="shared" si="23"/>
        <v>21000000000</v>
      </c>
      <c r="F85" s="20">
        <f t="shared" si="24"/>
        <v>1222222222</v>
      </c>
    </row>
    <row r="86">
      <c r="A86" s="18">
        <v>3.0</v>
      </c>
      <c r="B86" s="19">
        <v>100.0</v>
      </c>
      <c r="C86" s="20">
        <f t="shared" si="22"/>
        <v>22222222222</v>
      </c>
      <c r="D86" s="19">
        <v>26.0</v>
      </c>
      <c r="E86" s="19">
        <f t="shared" si="23"/>
        <v>26000000000</v>
      </c>
      <c r="F86" s="20">
        <f t="shared" si="24"/>
        <v>-3777777778</v>
      </c>
    </row>
    <row r="87">
      <c r="A87" s="18">
        <v>4.0</v>
      </c>
      <c r="B87" s="19">
        <v>100.0</v>
      </c>
      <c r="C87" s="20">
        <f t="shared" si="22"/>
        <v>22222222222</v>
      </c>
      <c r="D87" s="19">
        <v>26.0</v>
      </c>
      <c r="E87" s="19">
        <f t="shared" si="23"/>
        <v>26000000000</v>
      </c>
      <c r="F87" s="20">
        <f t="shared" si="24"/>
        <v>-3777777778</v>
      </c>
    </row>
    <row r="88">
      <c r="A88" s="18">
        <v>5.0</v>
      </c>
      <c r="B88" s="19">
        <v>100.0</v>
      </c>
      <c r="C88" s="20">
        <f t="shared" si="22"/>
        <v>22222222222</v>
      </c>
      <c r="D88" s="19">
        <v>27.0</v>
      </c>
      <c r="E88" s="19">
        <f t="shared" si="23"/>
        <v>27000000000</v>
      </c>
      <c r="F88" s="20">
        <f t="shared" si="24"/>
        <v>-4777777778</v>
      </c>
    </row>
    <row r="89">
      <c r="A89" s="18">
        <v>6.0</v>
      </c>
      <c r="B89" s="19">
        <v>100.0</v>
      </c>
      <c r="C89" s="20">
        <f t="shared" si="22"/>
        <v>22222222222</v>
      </c>
      <c r="D89" s="19">
        <v>27.0</v>
      </c>
      <c r="E89" s="19">
        <f t="shared" si="23"/>
        <v>27000000000</v>
      </c>
      <c r="F89" s="20">
        <f t="shared" si="24"/>
        <v>-4777777778</v>
      </c>
    </row>
    <row r="90">
      <c r="A90" s="18">
        <v>7.0</v>
      </c>
      <c r="B90" s="19">
        <v>100.0</v>
      </c>
      <c r="C90" s="20">
        <f t="shared" si="22"/>
        <v>22222222222</v>
      </c>
      <c r="D90" s="19">
        <v>28.0</v>
      </c>
      <c r="E90" s="19">
        <f t="shared" si="23"/>
        <v>28000000000</v>
      </c>
      <c r="F90" s="20">
        <f t="shared" si="24"/>
        <v>-5777777778</v>
      </c>
    </row>
    <row r="91">
      <c r="A91" s="18">
        <v>8.0</v>
      </c>
      <c r="B91" s="19">
        <v>100.0</v>
      </c>
      <c r="C91" s="20">
        <f t="shared" si="22"/>
        <v>22222222222</v>
      </c>
      <c r="D91" s="19">
        <v>18.0</v>
      </c>
      <c r="E91" s="19">
        <f t="shared" si="23"/>
        <v>18000000000</v>
      </c>
      <c r="F91" s="20">
        <f t="shared" si="24"/>
        <v>4222222222</v>
      </c>
    </row>
    <row r="92">
      <c r="A92" s="18">
        <v>9.0</v>
      </c>
      <c r="B92" s="19">
        <v>100.0</v>
      </c>
      <c r="C92" s="20">
        <f t="shared" si="22"/>
        <v>22222222222</v>
      </c>
      <c r="D92" s="19">
        <v>26.0</v>
      </c>
      <c r="E92" s="19">
        <f t="shared" si="23"/>
        <v>26000000000</v>
      </c>
      <c r="F92" s="20">
        <f t="shared" si="24"/>
        <v>-3777777778</v>
      </c>
    </row>
    <row r="93">
      <c r="A93" s="18">
        <v>10.0</v>
      </c>
      <c r="B93" s="19">
        <v>100.0</v>
      </c>
      <c r="C93" s="20">
        <f t="shared" si="22"/>
        <v>22222222222</v>
      </c>
      <c r="D93" s="19">
        <v>14.0</v>
      </c>
      <c r="E93" s="19">
        <f t="shared" si="23"/>
        <v>14000000000</v>
      </c>
      <c r="F93" s="20">
        <f t="shared" si="24"/>
        <v>8222222222</v>
      </c>
    </row>
    <row r="94">
      <c r="A94" s="18">
        <v>11.0</v>
      </c>
      <c r="B94" s="19">
        <v>100.0</v>
      </c>
      <c r="C94" s="20">
        <f t="shared" si="22"/>
        <v>22222222222</v>
      </c>
      <c r="D94" s="19">
        <v>20.0</v>
      </c>
      <c r="E94" s="19">
        <f t="shared" si="23"/>
        <v>20000000000</v>
      </c>
      <c r="F94" s="20">
        <f t="shared" si="24"/>
        <v>2222222222</v>
      </c>
    </row>
    <row r="95">
      <c r="A95" s="18">
        <v>12.0</v>
      </c>
      <c r="B95" s="19">
        <v>100.0</v>
      </c>
      <c r="C95" s="20">
        <f t="shared" si="22"/>
        <v>22222222222</v>
      </c>
      <c r="D95" s="19">
        <v>14.0</v>
      </c>
      <c r="E95" s="19">
        <f t="shared" si="23"/>
        <v>14000000000</v>
      </c>
      <c r="F95" s="20">
        <f t="shared" si="24"/>
        <v>8222222222</v>
      </c>
    </row>
    <row r="96">
      <c r="A96" s="7" t="s">
        <v>23</v>
      </c>
      <c r="B96" s="7">
        <f t="shared" ref="B96:F96" si="25">sum(B84:B95)</f>
        <v>1200</v>
      </c>
      <c r="C96" s="21">
        <f t="shared" si="25"/>
        <v>266666666667</v>
      </c>
      <c r="D96" s="7">
        <f t="shared" si="25"/>
        <v>260</v>
      </c>
      <c r="E96" s="7">
        <f t="shared" si="25"/>
        <v>260000000000</v>
      </c>
      <c r="F96" s="21">
        <f t="shared" si="25"/>
        <v>6666666667</v>
      </c>
    </row>
    <row r="98">
      <c r="A98" s="17" t="s">
        <v>30</v>
      </c>
      <c r="B98" s="5"/>
      <c r="C98" s="5"/>
      <c r="D98" s="5"/>
      <c r="E98" s="5"/>
      <c r="F98" s="6"/>
    </row>
    <row r="99">
      <c r="A99" s="7" t="s">
        <v>25</v>
      </c>
      <c r="B99" s="7" t="s">
        <v>5</v>
      </c>
      <c r="C99" s="7" t="s">
        <v>6</v>
      </c>
      <c r="D99" s="7" t="s">
        <v>7</v>
      </c>
      <c r="E99" s="7" t="s">
        <v>8</v>
      </c>
      <c r="F99" s="7" t="s">
        <v>9</v>
      </c>
    </row>
    <row r="100">
      <c r="A100" s="18">
        <v>1.0</v>
      </c>
      <c r="B100" s="19">
        <v>100.0</v>
      </c>
      <c r="C100" s="20">
        <f t="shared" ref="C100:C111" si="26">B100*$C$1*$C$2</f>
        <v>22222222222</v>
      </c>
      <c r="D100" s="19">
        <v>26.0</v>
      </c>
      <c r="E100" s="19">
        <f t="shared" ref="E100:E111" si="27">D100*$C$1</f>
        <v>26000000000</v>
      </c>
      <c r="F100" s="20">
        <f t="shared" ref="F100:F111" si="28">C100-E100</f>
        <v>-3777777778</v>
      </c>
    </row>
    <row r="101">
      <c r="A101" s="18">
        <v>2.0</v>
      </c>
      <c r="B101" s="19">
        <v>100.0</v>
      </c>
      <c r="C101" s="20">
        <f t="shared" si="26"/>
        <v>22222222222</v>
      </c>
      <c r="D101" s="19">
        <v>28.0</v>
      </c>
      <c r="E101" s="19">
        <f t="shared" si="27"/>
        <v>28000000000</v>
      </c>
      <c r="F101" s="20">
        <f t="shared" si="28"/>
        <v>-5777777778</v>
      </c>
    </row>
    <row r="102">
      <c r="A102" s="18">
        <v>3.0</v>
      </c>
      <c r="B102" s="19">
        <v>100.0</v>
      </c>
      <c r="C102" s="20">
        <f t="shared" si="26"/>
        <v>22222222222</v>
      </c>
      <c r="D102" s="19">
        <v>21.0</v>
      </c>
      <c r="E102" s="19">
        <f t="shared" si="27"/>
        <v>21000000000</v>
      </c>
      <c r="F102" s="20">
        <f t="shared" si="28"/>
        <v>1222222222</v>
      </c>
    </row>
    <row r="103">
      <c r="A103" s="18">
        <v>4.0</v>
      </c>
      <c r="B103" s="19">
        <v>100.0</v>
      </c>
      <c r="C103" s="20">
        <f t="shared" si="26"/>
        <v>22222222222</v>
      </c>
      <c r="D103" s="19">
        <v>30.0</v>
      </c>
      <c r="E103" s="19">
        <f t="shared" si="27"/>
        <v>30000000000</v>
      </c>
      <c r="F103" s="20">
        <f t="shared" si="28"/>
        <v>-7777777778</v>
      </c>
    </row>
    <row r="104">
      <c r="A104" s="18">
        <v>5.0</v>
      </c>
      <c r="B104" s="19">
        <v>100.0</v>
      </c>
      <c r="C104" s="20">
        <f t="shared" si="26"/>
        <v>22222222222</v>
      </c>
      <c r="D104" s="19">
        <v>19.0</v>
      </c>
      <c r="E104" s="19">
        <f t="shared" si="27"/>
        <v>19000000000</v>
      </c>
      <c r="F104" s="20">
        <f t="shared" si="28"/>
        <v>3222222222</v>
      </c>
    </row>
    <row r="105">
      <c r="A105" s="18">
        <v>6.0</v>
      </c>
      <c r="B105" s="19">
        <v>100.0</v>
      </c>
      <c r="C105" s="20">
        <f t="shared" si="26"/>
        <v>22222222222</v>
      </c>
      <c r="D105" s="19">
        <v>23.0</v>
      </c>
      <c r="E105" s="19">
        <f t="shared" si="27"/>
        <v>23000000000</v>
      </c>
      <c r="F105" s="20">
        <f t="shared" si="28"/>
        <v>-777777777.8</v>
      </c>
    </row>
    <row r="106">
      <c r="A106" s="18">
        <v>7.0</v>
      </c>
      <c r="B106" s="19">
        <v>100.0</v>
      </c>
      <c r="C106" s="20">
        <f t="shared" si="26"/>
        <v>22222222222</v>
      </c>
      <c r="D106" s="19">
        <v>23.0</v>
      </c>
      <c r="E106" s="19">
        <f t="shared" si="27"/>
        <v>23000000000</v>
      </c>
      <c r="F106" s="20">
        <f t="shared" si="28"/>
        <v>-777777777.8</v>
      </c>
    </row>
    <row r="107">
      <c r="A107" s="18">
        <v>8.0</v>
      </c>
      <c r="B107" s="19">
        <v>100.0</v>
      </c>
      <c r="C107" s="20">
        <f t="shared" si="26"/>
        <v>22222222222</v>
      </c>
      <c r="D107" s="19">
        <v>18.0</v>
      </c>
      <c r="E107" s="19">
        <f t="shared" si="27"/>
        <v>18000000000</v>
      </c>
      <c r="F107" s="20">
        <f t="shared" si="28"/>
        <v>4222222222</v>
      </c>
    </row>
    <row r="108">
      <c r="A108" s="18">
        <v>9.0</v>
      </c>
      <c r="B108" s="19">
        <v>100.0</v>
      </c>
      <c r="C108" s="20">
        <f t="shared" si="26"/>
        <v>22222222222</v>
      </c>
      <c r="D108" s="19">
        <v>24.0</v>
      </c>
      <c r="E108" s="19">
        <f t="shared" si="27"/>
        <v>24000000000</v>
      </c>
      <c r="F108" s="20">
        <f t="shared" si="28"/>
        <v>-1777777778</v>
      </c>
    </row>
    <row r="109">
      <c r="A109" s="18">
        <v>10.0</v>
      </c>
      <c r="B109" s="19">
        <v>100.0</v>
      </c>
      <c r="C109" s="20">
        <f t="shared" si="26"/>
        <v>22222222222</v>
      </c>
      <c r="D109" s="19">
        <v>30.0</v>
      </c>
      <c r="E109" s="19">
        <f t="shared" si="27"/>
        <v>30000000000</v>
      </c>
      <c r="F109" s="20">
        <f t="shared" si="28"/>
        <v>-7777777778</v>
      </c>
    </row>
    <row r="110">
      <c r="A110" s="18">
        <v>11.0</v>
      </c>
      <c r="B110" s="19">
        <v>100.0</v>
      </c>
      <c r="C110" s="20">
        <f t="shared" si="26"/>
        <v>22222222222</v>
      </c>
      <c r="D110" s="19">
        <v>18.0</v>
      </c>
      <c r="E110" s="19">
        <f t="shared" si="27"/>
        <v>18000000000</v>
      </c>
      <c r="F110" s="20">
        <f t="shared" si="28"/>
        <v>4222222222</v>
      </c>
    </row>
    <row r="111">
      <c r="A111" s="18">
        <v>12.0</v>
      </c>
      <c r="B111" s="19">
        <v>100.0</v>
      </c>
      <c r="C111" s="20">
        <f t="shared" si="26"/>
        <v>22222222222</v>
      </c>
      <c r="D111" s="19">
        <v>26.0</v>
      </c>
      <c r="E111" s="19">
        <f t="shared" si="27"/>
        <v>26000000000</v>
      </c>
      <c r="F111" s="20">
        <f t="shared" si="28"/>
        <v>-3777777778</v>
      </c>
    </row>
    <row r="112">
      <c r="A112" s="7" t="s">
        <v>23</v>
      </c>
      <c r="B112" s="7">
        <f t="shared" ref="B112:F112" si="29">sum(B100:B111)</f>
        <v>1200</v>
      </c>
      <c r="C112" s="21">
        <f t="shared" si="29"/>
        <v>266666666667</v>
      </c>
      <c r="D112" s="7">
        <f t="shared" si="29"/>
        <v>286</v>
      </c>
      <c r="E112" s="7">
        <f t="shared" si="29"/>
        <v>286000000000</v>
      </c>
      <c r="F112" s="21">
        <f t="shared" si="29"/>
        <v>-19333333333</v>
      </c>
    </row>
    <row r="114">
      <c r="A114" s="17" t="s">
        <v>31</v>
      </c>
      <c r="B114" s="5"/>
      <c r="C114" s="5"/>
      <c r="D114" s="5"/>
      <c r="E114" s="5"/>
      <c r="F114" s="6"/>
    </row>
    <row r="115">
      <c r="A115" s="7" t="s">
        <v>25</v>
      </c>
      <c r="B115" s="7" t="s">
        <v>5</v>
      </c>
      <c r="C115" s="7" t="s">
        <v>6</v>
      </c>
      <c r="D115" s="7" t="s">
        <v>7</v>
      </c>
      <c r="E115" s="7" t="s">
        <v>8</v>
      </c>
      <c r="F115" s="7" t="s">
        <v>9</v>
      </c>
    </row>
    <row r="116">
      <c r="A116" s="18">
        <v>1.0</v>
      </c>
      <c r="B116" s="19">
        <v>100.0</v>
      </c>
      <c r="C116" s="20">
        <f t="shared" ref="C116:C127" si="30">B116*$C$1*$C$2</f>
        <v>22222222222</v>
      </c>
      <c r="D116" s="19">
        <v>21.0</v>
      </c>
      <c r="E116" s="19">
        <f t="shared" ref="E116:E127" si="31">D116*$C$1</f>
        <v>21000000000</v>
      </c>
      <c r="F116" s="20">
        <f t="shared" ref="F116:F127" si="32">C116-E116</f>
        <v>1222222222</v>
      </c>
    </row>
    <row r="117">
      <c r="A117" s="18">
        <v>2.0</v>
      </c>
      <c r="B117" s="19">
        <v>100.0</v>
      </c>
      <c r="C117" s="20">
        <f t="shared" si="30"/>
        <v>22222222222</v>
      </c>
      <c r="D117" s="19">
        <v>30.0</v>
      </c>
      <c r="E117" s="19">
        <f t="shared" si="31"/>
        <v>30000000000</v>
      </c>
      <c r="F117" s="20">
        <f t="shared" si="32"/>
        <v>-7777777778</v>
      </c>
    </row>
    <row r="118">
      <c r="A118" s="18">
        <v>3.0</v>
      </c>
      <c r="B118" s="19">
        <v>100.0</v>
      </c>
      <c r="C118" s="20">
        <f t="shared" si="30"/>
        <v>22222222222</v>
      </c>
      <c r="D118" s="19">
        <v>24.0</v>
      </c>
      <c r="E118" s="19">
        <f t="shared" si="31"/>
        <v>24000000000</v>
      </c>
      <c r="F118" s="20">
        <f t="shared" si="32"/>
        <v>-1777777778</v>
      </c>
    </row>
    <row r="119">
      <c r="A119" s="18">
        <v>4.0</v>
      </c>
      <c r="B119" s="19">
        <v>100.0</v>
      </c>
      <c r="C119" s="20">
        <f t="shared" si="30"/>
        <v>22222222222</v>
      </c>
      <c r="D119" s="19">
        <v>25.0</v>
      </c>
      <c r="E119" s="19">
        <f t="shared" si="31"/>
        <v>25000000000</v>
      </c>
      <c r="F119" s="20">
        <f t="shared" si="32"/>
        <v>-2777777778</v>
      </c>
    </row>
    <row r="120">
      <c r="A120" s="18">
        <v>5.0</v>
      </c>
      <c r="B120" s="19">
        <v>100.0</v>
      </c>
      <c r="C120" s="20">
        <f t="shared" si="30"/>
        <v>22222222222</v>
      </c>
      <c r="D120" s="19">
        <v>25.0</v>
      </c>
      <c r="E120" s="19">
        <f t="shared" si="31"/>
        <v>25000000000</v>
      </c>
      <c r="F120" s="20">
        <f t="shared" si="32"/>
        <v>-2777777778</v>
      </c>
    </row>
    <row r="121">
      <c r="A121" s="18">
        <v>6.0</v>
      </c>
      <c r="B121" s="19">
        <v>100.0</v>
      </c>
      <c r="C121" s="20">
        <f t="shared" si="30"/>
        <v>22222222222</v>
      </c>
      <c r="D121" s="19">
        <v>24.0</v>
      </c>
      <c r="E121" s="19">
        <f t="shared" si="31"/>
        <v>24000000000</v>
      </c>
      <c r="F121" s="20">
        <f t="shared" si="32"/>
        <v>-1777777778</v>
      </c>
    </row>
    <row r="122">
      <c r="A122" s="18">
        <v>7.0</v>
      </c>
      <c r="B122" s="19">
        <v>100.0</v>
      </c>
      <c r="C122" s="20">
        <f t="shared" si="30"/>
        <v>22222222222</v>
      </c>
      <c r="D122" s="19">
        <v>16.0</v>
      </c>
      <c r="E122" s="19">
        <f t="shared" si="31"/>
        <v>16000000000</v>
      </c>
      <c r="F122" s="20">
        <f t="shared" si="32"/>
        <v>6222222222</v>
      </c>
    </row>
    <row r="123">
      <c r="A123" s="18">
        <v>8.0</v>
      </c>
      <c r="B123" s="19">
        <v>100.0</v>
      </c>
      <c r="C123" s="20">
        <f t="shared" si="30"/>
        <v>22222222222</v>
      </c>
      <c r="D123" s="19">
        <v>28.0</v>
      </c>
      <c r="E123" s="19">
        <f t="shared" si="31"/>
        <v>28000000000</v>
      </c>
      <c r="F123" s="20">
        <f t="shared" si="32"/>
        <v>-5777777778</v>
      </c>
    </row>
    <row r="124">
      <c r="A124" s="18">
        <v>9.0</v>
      </c>
      <c r="B124" s="19">
        <v>100.0</v>
      </c>
      <c r="C124" s="20">
        <f t="shared" si="30"/>
        <v>22222222222</v>
      </c>
      <c r="D124" s="19">
        <v>16.0</v>
      </c>
      <c r="E124" s="19">
        <f t="shared" si="31"/>
        <v>16000000000</v>
      </c>
      <c r="F124" s="20">
        <f t="shared" si="32"/>
        <v>6222222222</v>
      </c>
    </row>
    <row r="125">
      <c r="A125" s="18">
        <v>10.0</v>
      </c>
      <c r="B125" s="19">
        <v>100.0</v>
      </c>
      <c r="C125" s="20">
        <f t="shared" si="30"/>
        <v>22222222222</v>
      </c>
      <c r="D125" s="19">
        <v>23.0</v>
      </c>
      <c r="E125" s="19">
        <f t="shared" si="31"/>
        <v>23000000000</v>
      </c>
      <c r="F125" s="20">
        <f t="shared" si="32"/>
        <v>-777777777.8</v>
      </c>
    </row>
    <row r="126">
      <c r="A126" s="18">
        <v>11.0</v>
      </c>
      <c r="B126" s="19">
        <v>100.0</v>
      </c>
      <c r="C126" s="20">
        <f t="shared" si="30"/>
        <v>22222222222</v>
      </c>
      <c r="D126" s="19">
        <v>25.0</v>
      </c>
      <c r="E126" s="19">
        <f t="shared" si="31"/>
        <v>25000000000</v>
      </c>
      <c r="F126" s="20">
        <f t="shared" si="32"/>
        <v>-2777777778</v>
      </c>
    </row>
    <row r="127">
      <c r="A127" s="18">
        <v>12.0</v>
      </c>
      <c r="B127" s="19">
        <v>100.0</v>
      </c>
      <c r="C127" s="20">
        <f t="shared" si="30"/>
        <v>22222222222</v>
      </c>
      <c r="D127" s="19">
        <v>19.0</v>
      </c>
      <c r="E127" s="19">
        <f t="shared" si="31"/>
        <v>19000000000</v>
      </c>
      <c r="F127" s="20">
        <f t="shared" si="32"/>
        <v>3222222222</v>
      </c>
    </row>
    <row r="128">
      <c r="A128" s="7" t="s">
        <v>23</v>
      </c>
      <c r="B128" s="7">
        <f t="shared" ref="B128:F128" si="33">sum(B116:B127)</f>
        <v>1200</v>
      </c>
      <c r="C128" s="21">
        <f t="shared" si="33"/>
        <v>266666666667</v>
      </c>
      <c r="D128" s="7">
        <f t="shared" si="33"/>
        <v>276</v>
      </c>
      <c r="E128" s="7">
        <f t="shared" si="33"/>
        <v>276000000000</v>
      </c>
      <c r="F128" s="21">
        <f t="shared" si="33"/>
        <v>-9333333333</v>
      </c>
    </row>
    <row r="130">
      <c r="A130" s="17" t="s">
        <v>32</v>
      </c>
      <c r="B130" s="5"/>
      <c r="C130" s="5"/>
      <c r="D130" s="5"/>
      <c r="E130" s="5"/>
      <c r="F130" s="6"/>
    </row>
    <row r="131">
      <c r="A131" s="7" t="s">
        <v>25</v>
      </c>
      <c r="B131" s="7" t="s">
        <v>5</v>
      </c>
      <c r="C131" s="7" t="s">
        <v>6</v>
      </c>
      <c r="D131" s="7" t="s">
        <v>7</v>
      </c>
      <c r="E131" s="7" t="s">
        <v>8</v>
      </c>
      <c r="F131" s="7" t="s">
        <v>9</v>
      </c>
    </row>
    <row r="132">
      <c r="A132" s="18">
        <v>1.0</v>
      </c>
      <c r="B132" s="19">
        <v>100.0</v>
      </c>
      <c r="C132" s="20">
        <f t="shared" ref="C132:C143" si="34">B132*$C$1*$C$2</f>
        <v>22222222222</v>
      </c>
      <c r="D132" s="19">
        <v>23.0</v>
      </c>
      <c r="E132" s="19">
        <f t="shared" ref="E132:E143" si="35">D132*$C$1</f>
        <v>23000000000</v>
      </c>
      <c r="F132" s="20">
        <f t="shared" ref="F132:F143" si="36">C132-E132</f>
        <v>-777777777.8</v>
      </c>
    </row>
    <row r="133">
      <c r="A133" s="18">
        <v>2.0</v>
      </c>
      <c r="B133" s="19">
        <v>100.0</v>
      </c>
      <c r="C133" s="20">
        <f t="shared" si="34"/>
        <v>22222222222</v>
      </c>
      <c r="D133" s="19">
        <v>27.0</v>
      </c>
      <c r="E133" s="19">
        <f t="shared" si="35"/>
        <v>27000000000</v>
      </c>
      <c r="F133" s="20">
        <f t="shared" si="36"/>
        <v>-4777777778</v>
      </c>
    </row>
    <row r="134">
      <c r="A134" s="18">
        <v>3.0</v>
      </c>
      <c r="B134" s="19">
        <v>100.0</v>
      </c>
      <c r="C134" s="20">
        <f t="shared" si="34"/>
        <v>22222222222</v>
      </c>
      <c r="D134" s="19">
        <v>22.0</v>
      </c>
      <c r="E134" s="19">
        <f t="shared" si="35"/>
        <v>22000000000</v>
      </c>
      <c r="F134" s="20">
        <f t="shared" si="36"/>
        <v>222222222.2</v>
      </c>
    </row>
    <row r="135">
      <c r="A135" s="18">
        <v>4.0</v>
      </c>
      <c r="B135" s="19">
        <v>100.0</v>
      </c>
      <c r="C135" s="20">
        <f t="shared" si="34"/>
        <v>22222222222</v>
      </c>
      <c r="D135" s="19">
        <v>18.0</v>
      </c>
      <c r="E135" s="19">
        <f t="shared" si="35"/>
        <v>18000000000</v>
      </c>
      <c r="F135" s="20">
        <f t="shared" si="36"/>
        <v>4222222222</v>
      </c>
    </row>
    <row r="136">
      <c r="A136" s="18">
        <v>5.0</v>
      </c>
      <c r="B136" s="19">
        <v>100.0</v>
      </c>
      <c r="C136" s="20">
        <f t="shared" si="34"/>
        <v>22222222222</v>
      </c>
      <c r="D136" s="19">
        <v>10.0</v>
      </c>
      <c r="E136" s="19">
        <f t="shared" si="35"/>
        <v>10000000000</v>
      </c>
      <c r="F136" s="20">
        <f t="shared" si="36"/>
        <v>12222222222</v>
      </c>
    </row>
    <row r="137">
      <c r="A137" s="18">
        <v>6.0</v>
      </c>
      <c r="B137" s="19">
        <v>100.0</v>
      </c>
      <c r="C137" s="20">
        <f t="shared" si="34"/>
        <v>22222222222</v>
      </c>
      <c r="D137" s="19">
        <v>18.0</v>
      </c>
      <c r="E137" s="19">
        <f t="shared" si="35"/>
        <v>18000000000</v>
      </c>
      <c r="F137" s="20">
        <f t="shared" si="36"/>
        <v>4222222222</v>
      </c>
    </row>
    <row r="138">
      <c r="A138" s="18">
        <v>7.0</v>
      </c>
      <c r="B138" s="19">
        <v>100.0</v>
      </c>
      <c r="C138" s="20">
        <f t="shared" si="34"/>
        <v>22222222222</v>
      </c>
      <c r="D138" s="19">
        <v>20.0</v>
      </c>
      <c r="E138" s="19">
        <f t="shared" si="35"/>
        <v>20000000000</v>
      </c>
      <c r="F138" s="20">
        <f t="shared" si="36"/>
        <v>2222222222</v>
      </c>
    </row>
    <row r="139">
      <c r="A139" s="18">
        <v>8.0</v>
      </c>
      <c r="B139" s="19">
        <v>100.0</v>
      </c>
      <c r="C139" s="20">
        <f t="shared" si="34"/>
        <v>22222222222</v>
      </c>
      <c r="D139" s="19">
        <v>20.0</v>
      </c>
      <c r="E139" s="19">
        <f t="shared" si="35"/>
        <v>20000000000</v>
      </c>
      <c r="F139" s="20">
        <f t="shared" si="36"/>
        <v>2222222222</v>
      </c>
    </row>
    <row r="140">
      <c r="A140" s="18">
        <v>9.0</v>
      </c>
      <c r="B140" s="19">
        <v>100.0</v>
      </c>
      <c r="C140" s="20">
        <f t="shared" si="34"/>
        <v>22222222222</v>
      </c>
      <c r="D140" s="19">
        <v>18.0</v>
      </c>
      <c r="E140" s="19">
        <f t="shared" si="35"/>
        <v>18000000000</v>
      </c>
      <c r="F140" s="20">
        <f t="shared" si="36"/>
        <v>4222222222</v>
      </c>
    </row>
    <row r="141">
      <c r="A141" s="18">
        <v>10.0</v>
      </c>
      <c r="B141" s="19">
        <v>100.0</v>
      </c>
      <c r="C141" s="20">
        <f t="shared" si="34"/>
        <v>22222222222</v>
      </c>
      <c r="D141" s="19">
        <v>24.0</v>
      </c>
      <c r="E141" s="19">
        <f t="shared" si="35"/>
        <v>24000000000</v>
      </c>
      <c r="F141" s="20">
        <f t="shared" si="36"/>
        <v>-1777777778</v>
      </c>
    </row>
    <row r="142">
      <c r="A142" s="18">
        <v>11.0</v>
      </c>
      <c r="B142" s="19">
        <v>100.0</v>
      </c>
      <c r="C142" s="20">
        <f t="shared" si="34"/>
        <v>22222222222</v>
      </c>
      <c r="D142" s="19">
        <v>20.0</v>
      </c>
      <c r="E142" s="19">
        <f t="shared" si="35"/>
        <v>20000000000</v>
      </c>
      <c r="F142" s="20">
        <f t="shared" si="36"/>
        <v>2222222222</v>
      </c>
    </row>
    <row r="143">
      <c r="A143" s="18">
        <v>12.0</v>
      </c>
      <c r="B143" s="19">
        <v>100.0</v>
      </c>
      <c r="C143" s="20">
        <f t="shared" si="34"/>
        <v>22222222222</v>
      </c>
      <c r="D143" s="19">
        <v>22.0</v>
      </c>
      <c r="E143" s="19">
        <f t="shared" si="35"/>
        <v>22000000000</v>
      </c>
      <c r="F143" s="20">
        <f t="shared" si="36"/>
        <v>222222222.2</v>
      </c>
    </row>
    <row r="144">
      <c r="A144" s="7" t="s">
        <v>23</v>
      </c>
      <c r="B144" s="7">
        <f t="shared" ref="B144:F144" si="37">sum(B132:B143)</f>
        <v>1200</v>
      </c>
      <c r="C144" s="21">
        <f t="shared" si="37"/>
        <v>266666666667</v>
      </c>
      <c r="D144" s="7">
        <f t="shared" si="37"/>
        <v>242</v>
      </c>
      <c r="E144" s="7">
        <f t="shared" si="37"/>
        <v>242000000000</v>
      </c>
      <c r="F144" s="21">
        <f t="shared" si="37"/>
        <v>24666666667</v>
      </c>
    </row>
    <row r="146">
      <c r="A146" s="17" t="s">
        <v>33</v>
      </c>
      <c r="B146" s="5"/>
      <c r="C146" s="5"/>
      <c r="D146" s="5"/>
      <c r="E146" s="5"/>
      <c r="F146" s="6"/>
    </row>
    <row r="147">
      <c r="A147" s="7" t="s">
        <v>25</v>
      </c>
      <c r="B147" s="7" t="s">
        <v>5</v>
      </c>
      <c r="C147" s="7" t="s">
        <v>6</v>
      </c>
      <c r="D147" s="7" t="s">
        <v>7</v>
      </c>
      <c r="E147" s="7" t="s">
        <v>8</v>
      </c>
      <c r="F147" s="7" t="s">
        <v>9</v>
      </c>
    </row>
    <row r="148">
      <c r="A148" s="18">
        <v>1.0</v>
      </c>
      <c r="B148" s="19">
        <v>100.0</v>
      </c>
      <c r="C148" s="20">
        <f t="shared" ref="C148:C159" si="38">B148*$C$1*$C$2</f>
        <v>22222222222</v>
      </c>
      <c r="D148" s="19">
        <v>25.0</v>
      </c>
      <c r="E148" s="19">
        <f t="shared" ref="E148:E159" si="39">D148*$C$1</f>
        <v>25000000000</v>
      </c>
      <c r="F148" s="20">
        <f t="shared" ref="F148:F159" si="40">C148-E148</f>
        <v>-2777777778</v>
      </c>
    </row>
    <row r="149">
      <c r="A149" s="18">
        <v>2.0</v>
      </c>
      <c r="B149" s="19">
        <v>100.0</v>
      </c>
      <c r="C149" s="20">
        <f t="shared" si="38"/>
        <v>22222222222</v>
      </c>
      <c r="D149" s="19">
        <v>19.0</v>
      </c>
      <c r="E149" s="19">
        <f t="shared" si="39"/>
        <v>19000000000</v>
      </c>
      <c r="F149" s="20">
        <f t="shared" si="40"/>
        <v>3222222222</v>
      </c>
    </row>
    <row r="150">
      <c r="A150" s="18">
        <v>3.0</v>
      </c>
      <c r="B150" s="19">
        <v>100.0</v>
      </c>
      <c r="C150" s="20">
        <f t="shared" si="38"/>
        <v>22222222222</v>
      </c>
      <c r="D150" s="19">
        <v>21.0</v>
      </c>
      <c r="E150" s="19">
        <f t="shared" si="39"/>
        <v>21000000000</v>
      </c>
      <c r="F150" s="20">
        <f t="shared" si="40"/>
        <v>1222222222</v>
      </c>
    </row>
    <row r="151">
      <c r="A151" s="18">
        <v>4.0</v>
      </c>
      <c r="B151" s="19">
        <v>100.0</v>
      </c>
      <c r="C151" s="20">
        <f t="shared" si="38"/>
        <v>22222222222</v>
      </c>
      <c r="D151" s="19">
        <v>31.0</v>
      </c>
      <c r="E151" s="19">
        <f t="shared" si="39"/>
        <v>31000000000</v>
      </c>
      <c r="F151" s="20">
        <f t="shared" si="40"/>
        <v>-8777777778</v>
      </c>
    </row>
    <row r="152">
      <c r="A152" s="18">
        <v>5.0</v>
      </c>
      <c r="B152" s="19">
        <v>100.0</v>
      </c>
      <c r="C152" s="20">
        <f t="shared" si="38"/>
        <v>22222222222</v>
      </c>
      <c r="D152" s="19">
        <v>26.0</v>
      </c>
      <c r="E152" s="19">
        <f t="shared" si="39"/>
        <v>26000000000</v>
      </c>
      <c r="F152" s="20">
        <f t="shared" si="40"/>
        <v>-3777777778</v>
      </c>
    </row>
    <row r="153">
      <c r="A153" s="18">
        <v>6.0</v>
      </c>
      <c r="B153" s="19">
        <v>100.0</v>
      </c>
      <c r="C153" s="20">
        <f t="shared" si="38"/>
        <v>22222222222</v>
      </c>
      <c r="D153" s="19">
        <v>17.0</v>
      </c>
      <c r="E153" s="19">
        <f t="shared" si="39"/>
        <v>17000000000</v>
      </c>
      <c r="F153" s="20">
        <f t="shared" si="40"/>
        <v>5222222222</v>
      </c>
    </row>
    <row r="154">
      <c r="A154" s="18">
        <v>7.0</v>
      </c>
      <c r="B154" s="19">
        <v>100.0</v>
      </c>
      <c r="C154" s="20">
        <f t="shared" si="38"/>
        <v>22222222222</v>
      </c>
      <c r="D154" s="19">
        <v>22.0</v>
      </c>
      <c r="E154" s="19">
        <f t="shared" si="39"/>
        <v>22000000000</v>
      </c>
      <c r="F154" s="20">
        <f t="shared" si="40"/>
        <v>222222222.2</v>
      </c>
    </row>
    <row r="155">
      <c r="A155" s="18">
        <v>8.0</v>
      </c>
      <c r="B155" s="19">
        <v>100.0</v>
      </c>
      <c r="C155" s="20">
        <f t="shared" si="38"/>
        <v>22222222222</v>
      </c>
      <c r="D155" s="19">
        <v>24.0</v>
      </c>
      <c r="E155" s="19">
        <f t="shared" si="39"/>
        <v>24000000000</v>
      </c>
      <c r="F155" s="20">
        <f t="shared" si="40"/>
        <v>-1777777778</v>
      </c>
    </row>
    <row r="156">
      <c r="A156" s="18">
        <v>9.0</v>
      </c>
      <c r="B156" s="19">
        <v>100.0</v>
      </c>
      <c r="C156" s="20">
        <f t="shared" si="38"/>
        <v>22222222222</v>
      </c>
      <c r="D156" s="19">
        <v>27.0</v>
      </c>
      <c r="E156" s="19">
        <f t="shared" si="39"/>
        <v>27000000000</v>
      </c>
      <c r="F156" s="20">
        <f t="shared" si="40"/>
        <v>-4777777778</v>
      </c>
    </row>
    <row r="157">
      <c r="A157" s="18">
        <v>10.0</v>
      </c>
      <c r="B157" s="19">
        <v>100.0</v>
      </c>
      <c r="C157" s="20">
        <f t="shared" si="38"/>
        <v>22222222222</v>
      </c>
      <c r="D157" s="19">
        <v>23.0</v>
      </c>
      <c r="E157" s="19">
        <f t="shared" si="39"/>
        <v>23000000000</v>
      </c>
      <c r="F157" s="20">
        <f t="shared" si="40"/>
        <v>-777777777.8</v>
      </c>
    </row>
    <row r="158">
      <c r="A158" s="18">
        <v>11.0</v>
      </c>
      <c r="B158" s="19">
        <v>100.0</v>
      </c>
      <c r="C158" s="20">
        <f t="shared" si="38"/>
        <v>22222222222</v>
      </c>
      <c r="D158" s="19">
        <v>20.0</v>
      </c>
      <c r="E158" s="19">
        <f t="shared" si="39"/>
        <v>20000000000</v>
      </c>
      <c r="F158" s="20">
        <f t="shared" si="40"/>
        <v>2222222222</v>
      </c>
    </row>
    <row r="159">
      <c r="A159" s="18">
        <v>12.0</v>
      </c>
      <c r="B159" s="19">
        <v>100.0</v>
      </c>
      <c r="C159" s="20">
        <f t="shared" si="38"/>
        <v>22222222222</v>
      </c>
      <c r="D159" s="19">
        <v>19.0</v>
      </c>
      <c r="E159" s="19">
        <f t="shared" si="39"/>
        <v>19000000000</v>
      </c>
      <c r="F159" s="20">
        <f t="shared" si="40"/>
        <v>3222222222</v>
      </c>
    </row>
    <row r="160">
      <c r="A160" s="7" t="s">
        <v>23</v>
      </c>
      <c r="B160" s="7">
        <f t="shared" ref="B160:F160" si="41">sum(B148:B159)</f>
        <v>1200</v>
      </c>
      <c r="C160" s="21">
        <f t="shared" si="41"/>
        <v>266666666667</v>
      </c>
      <c r="D160" s="7">
        <f t="shared" si="41"/>
        <v>274</v>
      </c>
      <c r="E160" s="7">
        <f t="shared" si="41"/>
        <v>274000000000</v>
      </c>
      <c r="F160" s="21">
        <f t="shared" si="41"/>
        <v>-7333333333</v>
      </c>
    </row>
    <row r="162">
      <c r="A162" s="17" t="s">
        <v>34</v>
      </c>
      <c r="B162" s="5"/>
      <c r="C162" s="5"/>
      <c r="D162" s="5"/>
      <c r="E162" s="5"/>
      <c r="F162" s="6"/>
    </row>
    <row r="163">
      <c r="A163" s="7" t="s">
        <v>25</v>
      </c>
      <c r="B163" s="7" t="s">
        <v>5</v>
      </c>
      <c r="C163" s="7" t="s">
        <v>6</v>
      </c>
      <c r="D163" s="7" t="s">
        <v>7</v>
      </c>
      <c r="E163" s="7" t="s">
        <v>8</v>
      </c>
      <c r="F163" s="7" t="s">
        <v>9</v>
      </c>
    </row>
    <row r="164">
      <c r="A164" s="18">
        <v>1.0</v>
      </c>
      <c r="B164" s="19">
        <v>100.0</v>
      </c>
      <c r="C164" s="20">
        <f t="shared" ref="C164:C175" si="42">B164*$C$1*$C$2</f>
        <v>22222222222</v>
      </c>
      <c r="D164" s="19">
        <v>25.0</v>
      </c>
      <c r="E164" s="19">
        <f t="shared" ref="E164:E175" si="43">D164*$C$1</f>
        <v>25000000000</v>
      </c>
      <c r="F164" s="20">
        <f t="shared" ref="F164:F175" si="44">C164-E164</f>
        <v>-2777777778</v>
      </c>
    </row>
    <row r="165">
      <c r="A165" s="18">
        <v>2.0</v>
      </c>
      <c r="B165" s="19">
        <v>100.0</v>
      </c>
      <c r="C165" s="20">
        <f t="shared" si="42"/>
        <v>22222222222</v>
      </c>
      <c r="D165" s="19">
        <v>24.0</v>
      </c>
      <c r="E165" s="19">
        <f t="shared" si="43"/>
        <v>24000000000</v>
      </c>
      <c r="F165" s="20">
        <f t="shared" si="44"/>
        <v>-1777777778</v>
      </c>
    </row>
    <row r="166">
      <c r="A166" s="18">
        <v>3.0</v>
      </c>
      <c r="B166" s="19">
        <v>100.0</v>
      </c>
      <c r="C166" s="20">
        <f t="shared" si="42"/>
        <v>22222222222</v>
      </c>
      <c r="D166" s="19">
        <v>20.0</v>
      </c>
      <c r="E166" s="19">
        <f t="shared" si="43"/>
        <v>20000000000</v>
      </c>
      <c r="F166" s="20">
        <f t="shared" si="44"/>
        <v>2222222222</v>
      </c>
    </row>
    <row r="167">
      <c r="A167" s="18">
        <v>4.0</v>
      </c>
      <c r="B167" s="19">
        <v>100.0</v>
      </c>
      <c r="C167" s="20">
        <f t="shared" si="42"/>
        <v>22222222222</v>
      </c>
      <c r="D167" s="19">
        <v>21.0</v>
      </c>
      <c r="E167" s="19">
        <f t="shared" si="43"/>
        <v>21000000000</v>
      </c>
      <c r="F167" s="20">
        <f t="shared" si="44"/>
        <v>1222222222</v>
      </c>
    </row>
    <row r="168">
      <c r="A168" s="18">
        <v>5.0</v>
      </c>
      <c r="B168" s="19">
        <v>100.0</v>
      </c>
      <c r="C168" s="20">
        <f t="shared" si="42"/>
        <v>22222222222</v>
      </c>
      <c r="D168" s="19">
        <v>20.0</v>
      </c>
      <c r="E168" s="19">
        <f t="shared" si="43"/>
        <v>20000000000</v>
      </c>
      <c r="F168" s="20">
        <f t="shared" si="44"/>
        <v>2222222222</v>
      </c>
    </row>
    <row r="169">
      <c r="A169" s="18">
        <v>6.0</v>
      </c>
      <c r="B169" s="19">
        <v>100.0</v>
      </c>
      <c r="C169" s="20">
        <f t="shared" si="42"/>
        <v>22222222222</v>
      </c>
      <c r="D169" s="19">
        <v>25.0</v>
      </c>
      <c r="E169" s="19">
        <f t="shared" si="43"/>
        <v>25000000000</v>
      </c>
      <c r="F169" s="20">
        <f t="shared" si="44"/>
        <v>-2777777778</v>
      </c>
    </row>
    <row r="170">
      <c r="A170" s="18">
        <v>7.0</v>
      </c>
      <c r="B170" s="19">
        <v>100.0</v>
      </c>
      <c r="C170" s="20">
        <f t="shared" si="42"/>
        <v>22222222222</v>
      </c>
      <c r="D170" s="19">
        <v>19.0</v>
      </c>
      <c r="E170" s="19">
        <f t="shared" si="43"/>
        <v>19000000000</v>
      </c>
      <c r="F170" s="20">
        <f t="shared" si="44"/>
        <v>3222222222</v>
      </c>
    </row>
    <row r="171">
      <c r="A171" s="18">
        <v>8.0</v>
      </c>
      <c r="B171" s="19">
        <v>100.0</v>
      </c>
      <c r="C171" s="20">
        <f t="shared" si="42"/>
        <v>22222222222</v>
      </c>
      <c r="D171" s="19">
        <v>24.0</v>
      </c>
      <c r="E171" s="19">
        <f t="shared" si="43"/>
        <v>24000000000</v>
      </c>
      <c r="F171" s="20">
        <f t="shared" si="44"/>
        <v>-1777777778</v>
      </c>
    </row>
    <row r="172">
      <c r="A172" s="18">
        <v>9.0</v>
      </c>
      <c r="B172" s="19">
        <v>100.0</v>
      </c>
      <c r="C172" s="20">
        <f t="shared" si="42"/>
        <v>22222222222</v>
      </c>
      <c r="D172" s="19">
        <v>26.0</v>
      </c>
      <c r="E172" s="19">
        <f t="shared" si="43"/>
        <v>26000000000</v>
      </c>
      <c r="F172" s="20">
        <f t="shared" si="44"/>
        <v>-3777777778</v>
      </c>
    </row>
    <row r="173">
      <c r="A173" s="18">
        <v>10.0</v>
      </c>
      <c r="B173" s="19">
        <v>100.0</v>
      </c>
      <c r="C173" s="20">
        <f t="shared" si="42"/>
        <v>22222222222</v>
      </c>
      <c r="D173" s="19">
        <v>24.0</v>
      </c>
      <c r="E173" s="19">
        <f t="shared" si="43"/>
        <v>24000000000</v>
      </c>
      <c r="F173" s="20">
        <f t="shared" si="44"/>
        <v>-1777777778</v>
      </c>
    </row>
    <row r="174">
      <c r="A174" s="18">
        <v>11.0</v>
      </c>
      <c r="B174" s="19">
        <v>100.0</v>
      </c>
      <c r="C174" s="20">
        <f t="shared" si="42"/>
        <v>22222222222</v>
      </c>
      <c r="D174" s="19">
        <v>19.0</v>
      </c>
      <c r="E174" s="19">
        <f t="shared" si="43"/>
        <v>19000000000</v>
      </c>
      <c r="F174" s="20">
        <f t="shared" si="44"/>
        <v>3222222222</v>
      </c>
    </row>
    <row r="175">
      <c r="A175" s="18">
        <v>12.0</v>
      </c>
      <c r="B175" s="19">
        <v>100.0</v>
      </c>
      <c r="C175" s="20">
        <f t="shared" si="42"/>
        <v>22222222222</v>
      </c>
      <c r="D175" s="19">
        <v>28.0</v>
      </c>
      <c r="E175" s="19">
        <f t="shared" si="43"/>
        <v>28000000000</v>
      </c>
      <c r="F175" s="20">
        <f t="shared" si="44"/>
        <v>-5777777778</v>
      </c>
    </row>
    <row r="176">
      <c r="A176" s="7" t="s">
        <v>23</v>
      </c>
      <c r="B176" s="7">
        <f t="shared" ref="B176:F176" si="45">sum(B164:B175)</f>
        <v>1200</v>
      </c>
      <c r="C176" s="21">
        <f t="shared" si="45"/>
        <v>266666666667</v>
      </c>
      <c r="D176" s="7">
        <f t="shared" si="45"/>
        <v>275</v>
      </c>
      <c r="E176" s="7">
        <f t="shared" si="45"/>
        <v>275000000000</v>
      </c>
      <c r="F176" s="21">
        <f t="shared" si="45"/>
        <v>-8333333333</v>
      </c>
    </row>
  </sheetData>
  <mergeCells count="11">
    <mergeCell ref="A114:F114"/>
    <mergeCell ref="A130:F130"/>
    <mergeCell ref="A146:F146"/>
    <mergeCell ref="A162:F162"/>
    <mergeCell ref="A15:E15"/>
    <mergeCell ref="A18:F18"/>
    <mergeCell ref="A34:F34"/>
    <mergeCell ref="A50:F50"/>
    <mergeCell ref="A66:F66"/>
    <mergeCell ref="A82:F82"/>
    <mergeCell ref="A98:F98"/>
  </mergeCells>
  <conditionalFormatting sqref="F5:F14 F20:F31 F36:F47 F52:F63 F68:F79 F84:F95 F100:F111 F116:F127 F132:F143 F148:F159 F164:F175">
    <cfRule type="cellIs" dxfId="0" priority="1" operator="greaterThan">
      <formula>0</formula>
    </cfRule>
  </conditionalFormatting>
  <conditionalFormatting sqref="F5:F14 F20:F31 F36:F47 F52:F63 F68:F79 F84:F95 F100:F111 F116:F127 F132:F143 F148:F159 F164:F175">
    <cfRule type="cellIs" dxfId="1" priority="2" operator="lessThan">
      <formula>0</formula>
    </cfRule>
  </conditionalFormatting>
  <conditionalFormatting sqref="F5:F14 F20:F31 F36:F47 F52:F63 F68:F79 F84:F95 F100:F111 F116:F127 F132:F143 F148:F159 F164:F175">
    <cfRule type="cellIs" dxfId="1" priority="3" operator="lessThan">
      <formula>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86"/>
    <col customWidth="1" min="2" max="2" width="43.29"/>
    <col customWidth="1" min="3" max="3" width="16.71"/>
    <col customWidth="1" min="4" max="4" width="26.43"/>
    <col customWidth="1" min="5" max="5" width="16.86"/>
    <col customWidth="1" min="6" max="6" width="20.14"/>
    <col customWidth="1" min="7" max="7" width="25.43"/>
    <col customWidth="1" min="8" max="8" width="17.43"/>
  </cols>
  <sheetData>
    <row r="1">
      <c r="A1" s="22" t="s">
        <v>21</v>
      </c>
      <c r="B1" s="23" t="s">
        <v>35</v>
      </c>
      <c r="D1" s="24"/>
      <c r="E1" s="24"/>
      <c r="G1" s="24"/>
    </row>
    <row r="2">
      <c r="A2" s="25">
        <v>1.0</v>
      </c>
      <c r="B2" s="26">
        <v>9.68E9</v>
      </c>
      <c r="D2" s="24"/>
      <c r="E2" s="24"/>
      <c r="G2" s="24"/>
    </row>
    <row r="3">
      <c r="A3" s="25">
        <v>2.0</v>
      </c>
      <c r="B3" s="26">
        <v>1.68E9</v>
      </c>
      <c r="D3" s="24"/>
      <c r="E3" s="24"/>
      <c r="G3" s="24"/>
    </row>
    <row r="4">
      <c r="A4" s="25">
        <v>3.0</v>
      </c>
      <c r="B4" s="26">
        <v>-3.32E9</v>
      </c>
      <c r="D4" s="24"/>
      <c r="E4" s="24"/>
      <c r="G4" s="24"/>
    </row>
    <row r="5">
      <c r="A5" s="25">
        <v>4.0</v>
      </c>
      <c r="B5" s="26">
        <v>-1.332E10</v>
      </c>
      <c r="D5" s="24"/>
      <c r="E5" s="24"/>
      <c r="G5" s="24"/>
    </row>
    <row r="6">
      <c r="A6" s="25">
        <v>5.0</v>
      </c>
      <c r="B6" s="26">
        <v>4.68E9</v>
      </c>
      <c r="D6" s="24"/>
      <c r="E6" s="24"/>
      <c r="G6" s="24"/>
    </row>
    <row r="7">
      <c r="A7" s="25">
        <v>6.0</v>
      </c>
      <c r="B7" s="26">
        <v>-2.432E10</v>
      </c>
      <c r="D7" s="24"/>
      <c r="E7" s="24"/>
      <c r="G7" s="24"/>
    </row>
    <row r="8">
      <c r="A8" s="25">
        <v>7.0</v>
      </c>
      <c r="B8" s="26">
        <v>1.068E10</v>
      </c>
      <c r="D8" s="24"/>
      <c r="E8" s="24"/>
      <c r="G8" s="24"/>
    </row>
    <row r="9">
      <c r="A9" s="25">
        <v>8.0</v>
      </c>
      <c r="B9" s="26">
        <v>-4.32E9</v>
      </c>
      <c r="D9" s="24"/>
      <c r="E9" s="24"/>
      <c r="G9" s="24"/>
    </row>
    <row r="10">
      <c r="A10" s="25">
        <v>9.0</v>
      </c>
      <c r="B10" s="26">
        <v>-6.32E9</v>
      </c>
      <c r="D10" s="24"/>
      <c r="E10" s="24"/>
      <c r="G10" s="24"/>
    </row>
    <row r="11">
      <c r="A11" s="25">
        <v>10.0</v>
      </c>
      <c r="B11" s="26">
        <v>-3.32E9</v>
      </c>
      <c r="D11" s="24"/>
      <c r="E11" s="24"/>
      <c r="G11" s="24"/>
    </row>
    <row r="12">
      <c r="B12" s="24"/>
      <c r="D12" s="24"/>
      <c r="E12" s="24"/>
      <c r="G12" s="24"/>
    </row>
    <row r="13">
      <c r="A13" s="27" t="s">
        <v>24</v>
      </c>
      <c r="B13" s="28" t="s">
        <v>36</v>
      </c>
      <c r="C13" s="5"/>
      <c r="D13" s="6"/>
      <c r="E13" s="28" t="s">
        <v>37</v>
      </c>
      <c r="F13" s="5"/>
      <c r="G13" s="5"/>
      <c r="H13" s="6"/>
    </row>
    <row r="14">
      <c r="A14" s="27" t="s">
        <v>25</v>
      </c>
      <c r="B14" s="29" t="s">
        <v>6</v>
      </c>
      <c r="C14" s="27" t="s">
        <v>38</v>
      </c>
      <c r="D14" s="29" t="s">
        <v>8</v>
      </c>
      <c r="E14" s="29" t="s">
        <v>6</v>
      </c>
      <c r="F14" s="27" t="s">
        <v>38</v>
      </c>
      <c r="G14" s="29" t="s">
        <v>8</v>
      </c>
      <c r="H14" s="30" t="s">
        <v>39</v>
      </c>
    </row>
    <row r="15">
      <c r="A15" s="31">
        <v>1.0</v>
      </c>
      <c r="B15" s="32">
        <v>2194428.96</v>
      </c>
      <c r="C15" s="31">
        <v>0.0</v>
      </c>
      <c r="D15" s="32" t="s">
        <v>40</v>
      </c>
      <c r="E15" s="32">
        <v>2.664E10</v>
      </c>
      <c r="F15" s="33">
        <v>27.0</v>
      </c>
      <c r="G15" s="34">
        <f t="shared" ref="G15:G26" si="1">F15*10^9</f>
        <v>27000000000</v>
      </c>
      <c r="H15" s="35">
        <f t="shared" ref="H15:H26" si="2">E15-G15</f>
        <v>-360000000</v>
      </c>
    </row>
    <row r="16">
      <c r="A16" s="31">
        <v>2.0</v>
      </c>
      <c r="B16" s="32">
        <v>2194428.96</v>
      </c>
      <c r="C16" s="31">
        <v>0.0</v>
      </c>
      <c r="D16" s="32" t="s">
        <v>40</v>
      </c>
      <c r="E16" s="32">
        <v>2.664E10</v>
      </c>
      <c r="F16" s="33">
        <v>29.0</v>
      </c>
      <c r="G16" s="34">
        <f t="shared" si="1"/>
        <v>29000000000</v>
      </c>
      <c r="H16" s="35">
        <f t="shared" si="2"/>
        <v>-2360000000</v>
      </c>
    </row>
    <row r="17">
      <c r="A17" s="31">
        <v>3.0</v>
      </c>
      <c r="B17" s="32">
        <v>2194428.96</v>
      </c>
      <c r="C17" s="31">
        <v>1.0</v>
      </c>
      <c r="D17" s="32">
        <v>3047818.0</v>
      </c>
      <c r="E17" s="32">
        <v>2.664E10</v>
      </c>
      <c r="F17" s="33">
        <v>22.0</v>
      </c>
      <c r="G17" s="34">
        <f t="shared" si="1"/>
        <v>22000000000</v>
      </c>
      <c r="H17" s="35">
        <f t="shared" si="2"/>
        <v>4640000000</v>
      </c>
    </row>
    <row r="18">
      <c r="A18" s="31">
        <v>4.0</v>
      </c>
      <c r="B18" s="32">
        <v>2194428.96</v>
      </c>
      <c r="C18" s="31">
        <v>0.0</v>
      </c>
      <c r="D18" s="32" t="s">
        <v>40</v>
      </c>
      <c r="E18" s="32">
        <v>2.664E10</v>
      </c>
      <c r="F18" s="33">
        <v>30.0</v>
      </c>
      <c r="G18" s="34">
        <f t="shared" si="1"/>
        <v>30000000000</v>
      </c>
      <c r="H18" s="35">
        <f t="shared" si="2"/>
        <v>-3360000000</v>
      </c>
    </row>
    <row r="19">
      <c r="A19" s="31">
        <v>5.0</v>
      </c>
      <c r="B19" s="32">
        <v>2194428.96</v>
      </c>
      <c r="C19" s="31">
        <v>0.0</v>
      </c>
      <c r="D19" s="32" t="s">
        <v>40</v>
      </c>
      <c r="E19" s="32">
        <v>2.664E10</v>
      </c>
      <c r="F19" s="33">
        <v>25.0</v>
      </c>
      <c r="G19" s="34">
        <f t="shared" si="1"/>
        <v>25000000000</v>
      </c>
      <c r="H19" s="35">
        <f t="shared" si="2"/>
        <v>1640000000</v>
      </c>
    </row>
    <row r="20">
      <c r="A20" s="31">
        <v>6.0</v>
      </c>
      <c r="B20" s="32">
        <v>2194428.96</v>
      </c>
      <c r="C20" s="31">
        <v>0.0</v>
      </c>
      <c r="D20" s="32" t="s">
        <v>40</v>
      </c>
      <c r="E20" s="32">
        <v>2.664E10</v>
      </c>
      <c r="F20" s="33">
        <v>19.0</v>
      </c>
      <c r="G20" s="34">
        <f t="shared" si="1"/>
        <v>19000000000</v>
      </c>
      <c r="H20" s="35">
        <f t="shared" si="2"/>
        <v>7640000000</v>
      </c>
    </row>
    <row r="21">
      <c r="A21" s="31">
        <v>7.0</v>
      </c>
      <c r="B21" s="32">
        <v>2194428.96</v>
      </c>
      <c r="C21" s="31">
        <v>0.0</v>
      </c>
      <c r="D21" s="32" t="s">
        <v>40</v>
      </c>
      <c r="E21" s="32">
        <v>2.664E10</v>
      </c>
      <c r="F21" s="33">
        <v>23.0</v>
      </c>
      <c r="G21" s="34">
        <f t="shared" si="1"/>
        <v>23000000000</v>
      </c>
      <c r="H21" s="35">
        <f t="shared" si="2"/>
        <v>3640000000</v>
      </c>
    </row>
    <row r="22">
      <c r="A22" s="31">
        <v>8.0</v>
      </c>
      <c r="B22" s="32">
        <v>2194428.96</v>
      </c>
      <c r="C22" s="31">
        <v>0.0</v>
      </c>
      <c r="D22" s="32" t="s">
        <v>40</v>
      </c>
      <c r="E22" s="32">
        <v>2.664E10</v>
      </c>
      <c r="F22" s="33">
        <v>30.0</v>
      </c>
      <c r="G22" s="34">
        <f t="shared" si="1"/>
        <v>30000000000</v>
      </c>
      <c r="H22" s="35">
        <f t="shared" si="2"/>
        <v>-3360000000</v>
      </c>
    </row>
    <row r="23">
      <c r="A23" s="31">
        <v>9.0</v>
      </c>
      <c r="B23" s="32">
        <v>2194428.96</v>
      </c>
      <c r="C23" s="31">
        <v>0.0</v>
      </c>
      <c r="D23" s="32" t="s">
        <v>40</v>
      </c>
      <c r="E23" s="32">
        <v>2.664E10</v>
      </c>
      <c r="F23" s="33">
        <v>28.0</v>
      </c>
      <c r="G23" s="34">
        <f t="shared" si="1"/>
        <v>28000000000</v>
      </c>
      <c r="H23" s="35">
        <f t="shared" si="2"/>
        <v>-1360000000</v>
      </c>
    </row>
    <row r="24">
      <c r="A24" s="31">
        <v>10.0</v>
      </c>
      <c r="B24" s="32">
        <v>2194428.96</v>
      </c>
      <c r="C24" s="31">
        <v>0.0</v>
      </c>
      <c r="D24" s="32" t="s">
        <v>40</v>
      </c>
      <c r="E24" s="32">
        <v>2.664E10</v>
      </c>
      <c r="F24" s="33">
        <v>22.0</v>
      </c>
      <c r="G24" s="34">
        <f t="shared" si="1"/>
        <v>22000000000</v>
      </c>
      <c r="H24" s="35">
        <f t="shared" si="2"/>
        <v>4640000000</v>
      </c>
    </row>
    <row r="25">
      <c r="A25" s="31">
        <v>11.0</v>
      </c>
      <c r="B25" s="32">
        <v>2194428.96</v>
      </c>
      <c r="C25" s="31">
        <v>0.0</v>
      </c>
      <c r="D25" s="32" t="s">
        <v>40</v>
      </c>
      <c r="E25" s="32">
        <v>2.664E10</v>
      </c>
      <c r="F25" s="33">
        <v>29.0</v>
      </c>
      <c r="G25" s="34">
        <f t="shared" si="1"/>
        <v>29000000000</v>
      </c>
      <c r="H25" s="35">
        <f t="shared" si="2"/>
        <v>-2360000000</v>
      </c>
    </row>
    <row r="26">
      <c r="A26" s="31">
        <v>12.0</v>
      </c>
      <c r="B26" s="32">
        <v>2194428.96</v>
      </c>
      <c r="C26" s="31">
        <v>0.0</v>
      </c>
      <c r="D26" s="32" t="s">
        <v>40</v>
      </c>
      <c r="E26" s="32">
        <v>2.664E10</v>
      </c>
      <c r="F26" s="33">
        <v>26.0</v>
      </c>
      <c r="G26" s="34">
        <f t="shared" si="1"/>
        <v>26000000000</v>
      </c>
      <c r="H26" s="35">
        <f t="shared" si="2"/>
        <v>640000000</v>
      </c>
    </row>
    <row r="27">
      <c r="A27" s="36" t="s">
        <v>41</v>
      </c>
      <c r="B27" s="5"/>
      <c r="C27" s="5"/>
      <c r="D27" s="5"/>
      <c r="E27" s="5"/>
      <c r="F27" s="5"/>
      <c r="G27" s="6"/>
      <c r="H27" s="35">
        <f>SUM(H15:H26)</f>
        <v>9680000000</v>
      </c>
    </row>
    <row r="28">
      <c r="B28" s="24"/>
      <c r="D28" s="24"/>
      <c r="E28" s="24"/>
      <c r="G28" s="24"/>
    </row>
    <row r="29">
      <c r="A29" s="22" t="s">
        <v>26</v>
      </c>
      <c r="B29" s="37" t="s">
        <v>36</v>
      </c>
      <c r="C29" s="5"/>
      <c r="D29" s="6"/>
      <c r="E29" s="37" t="s">
        <v>37</v>
      </c>
      <c r="F29" s="5"/>
      <c r="G29" s="5"/>
      <c r="H29" s="6"/>
    </row>
    <row r="30">
      <c r="A30" s="22" t="s">
        <v>25</v>
      </c>
      <c r="B30" s="23" t="s">
        <v>6</v>
      </c>
      <c r="C30" s="22" t="s">
        <v>38</v>
      </c>
      <c r="D30" s="23" t="s">
        <v>8</v>
      </c>
      <c r="E30" s="23" t="s">
        <v>6</v>
      </c>
      <c r="F30" s="22" t="s">
        <v>38</v>
      </c>
      <c r="G30" s="23" t="s">
        <v>8</v>
      </c>
      <c r="H30" s="38" t="s">
        <v>39</v>
      </c>
    </row>
    <row r="31">
      <c r="A31" s="25">
        <v>1.0</v>
      </c>
      <c r="B31" s="39">
        <v>2194428.96</v>
      </c>
      <c r="C31" s="25">
        <v>0.0</v>
      </c>
      <c r="D31" s="39" t="s">
        <v>40</v>
      </c>
      <c r="E31" s="39">
        <v>2.664E10</v>
      </c>
      <c r="F31" s="19">
        <v>29.0</v>
      </c>
      <c r="G31" s="26">
        <f t="shared" ref="G31:G42" si="3">F31*10^9</f>
        <v>29000000000</v>
      </c>
      <c r="H31" s="40">
        <f t="shared" ref="H31:H42" si="4">E31-G31</f>
        <v>-2360000000</v>
      </c>
    </row>
    <row r="32">
      <c r="A32" s="25">
        <v>2.0</v>
      </c>
      <c r="B32" s="39">
        <v>2194428.96</v>
      </c>
      <c r="C32" s="25">
        <v>0.0</v>
      </c>
      <c r="D32" s="39" t="s">
        <v>40</v>
      </c>
      <c r="E32" s="39">
        <v>2.664E10</v>
      </c>
      <c r="F32" s="19">
        <v>28.0</v>
      </c>
      <c r="G32" s="26">
        <f t="shared" si="3"/>
        <v>28000000000</v>
      </c>
      <c r="H32" s="40">
        <f t="shared" si="4"/>
        <v>-1360000000</v>
      </c>
    </row>
    <row r="33">
      <c r="A33" s="25">
        <v>3.0</v>
      </c>
      <c r="B33" s="39">
        <v>2194428.96</v>
      </c>
      <c r="C33" s="25">
        <v>1.0</v>
      </c>
      <c r="D33" s="39">
        <v>3047818.0</v>
      </c>
      <c r="E33" s="39">
        <v>2.664E10</v>
      </c>
      <c r="F33" s="19">
        <v>21.0</v>
      </c>
      <c r="G33" s="26">
        <f t="shared" si="3"/>
        <v>21000000000</v>
      </c>
      <c r="H33" s="40">
        <f t="shared" si="4"/>
        <v>5640000000</v>
      </c>
    </row>
    <row r="34">
      <c r="A34" s="25">
        <v>4.0</v>
      </c>
      <c r="B34" s="39">
        <v>2194428.96</v>
      </c>
      <c r="C34" s="25">
        <v>0.0</v>
      </c>
      <c r="D34" s="39" t="s">
        <v>40</v>
      </c>
      <c r="E34" s="39">
        <v>2.664E10</v>
      </c>
      <c r="F34" s="19">
        <v>28.0</v>
      </c>
      <c r="G34" s="26">
        <f t="shared" si="3"/>
        <v>28000000000</v>
      </c>
      <c r="H34" s="40">
        <f t="shared" si="4"/>
        <v>-1360000000</v>
      </c>
    </row>
    <row r="35">
      <c r="A35" s="25">
        <v>5.0</v>
      </c>
      <c r="B35" s="39">
        <v>2194428.96</v>
      </c>
      <c r="C35" s="25">
        <v>0.0</v>
      </c>
      <c r="D35" s="39" t="s">
        <v>40</v>
      </c>
      <c r="E35" s="39">
        <v>2.664E10</v>
      </c>
      <c r="F35" s="19">
        <v>24.0</v>
      </c>
      <c r="G35" s="26">
        <f t="shared" si="3"/>
        <v>24000000000</v>
      </c>
      <c r="H35" s="40">
        <f t="shared" si="4"/>
        <v>2640000000</v>
      </c>
    </row>
    <row r="36">
      <c r="A36" s="25">
        <v>6.0</v>
      </c>
      <c r="B36" s="39">
        <v>2194428.96</v>
      </c>
      <c r="C36" s="25">
        <v>0.0</v>
      </c>
      <c r="D36" s="39" t="s">
        <v>40</v>
      </c>
      <c r="E36" s="39">
        <v>2.664E10</v>
      </c>
      <c r="F36" s="19">
        <v>33.0</v>
      </c>
      <c r="G36" s="26">
        <f t="shared" si="3"/>
        <v>33000000000</v>
      </c>
      <c r="H36" s="40">
        <f t="shared" si="4"/>
        <v>-6360000000</v>
      </c>
    </row>
    <row r="37">
      <c r="A37" s="25">
        <v>7.0</v>
      </c>
      <c r="B37" s="39">
        <v>2194428.96</v>
      </c>
      <c r="C37" s="25">
        <v>0.0</v>
      </c>
      <c r="D37" s="39" t="s">
        <v>40</v>
      </c>
      <c r="E37" s="39">
        <v>2.664E10</v>
      </c>
      <c r="F37" s="19">
        <v>30.0</v>
      </c>
      <c r="G37" s="26">
        <f t="shared" si="3"/>
        <v>30000000000</v>
      </c>
      <c r="H37" s="40">
        <f t="shared" si="4"/>
        <v>-3360000000</v>
      </c>
    </row>
    <row r="38">
      <c r="A38" s="25">
        <v>8.0</v>
      </c>
      <c r="B38" s="39">
        <v>2194428.96</v>
      </c>
      <c r="C38" s="25">
        <v>0.0</v>
      </c>
      <c r="D38" s="39" t="s">
        <v>40</v>
      </c>
      <c r="E38" s="39">
        <v>2.664E10</v>
      </c>
      <c r="F38" s="19">
        <v>27.0</v>
      </c>
      <c r="G38" s="26">
        <f t="shared" si="3"/>
        <v>27000000000</v>
      </c>
      <c r="H38" s="40">
        <f t="shared" si="4"/>
        <v>-360000000</v>
      </c>
    </row>
    <row r="39">
      <c r="A39" s="25">
        <v>9.0</v>
      </c>
      <c r="B39" s="39">
        <v>2194428.96</v>
      </c>
      <c r="C39" s="25">
        <v>0.0</v>
      </c>
      <c r="D39" s="39" t="s">
        <v>40</v>
      </c>
      <c r="E39" s="39">
        <v>2.664E10</v>
      </c>
      <c r="F39" s="19">
        <v>22.0</v>
      </c>
      <c r="G39" s="26">
        <f t="shared" si="3"/>
        <v>22000000000</v>
      </c>
      <c r="H39" s="40">
        <f t="shared" si="4"/>
        <v>4640000000</v>
      </c>
    </row>
    <row r="40">
      <c r="A40" s="25">
        <v>10.0</v>
      </c>
      <c r="B40" s="39">
        <v>2194428.96</v>
      </c>
      <c r="C40" s="25">
        <v>0.0</v>
      </c>
      <c r="D40" s="39" t="s">
        <v>40</v>
      </c>
      <c r="E40" s="39">
        <v>2.664E10</v>
      </c>
      <c r="F40" s="19">
        <v>27.0</v>
      </c>
      <c r="G40" s="26">
        <f t="shared" si="3"/>
        <v>27000000000</v>
      </c>
      <c r="H40" s="40">
        <f t="shared" si="4"/>
        <v>-360000000</v>
      </c>
    </row>
    <row r="41">
      <c r="A41" s="25">
        <v>11.0</v>
      </c>
      <c r="B41" s="39">
        <v>2194428.96</v>
      </c>
      <c r="C41" s="25">
        <v>0.0</v>
      </c>
      <c r="D41" s="39" t="s">
        <v>40</v>
      </c>
      <c r="E41" s="39">
        <v>2.664E10</v>
      </c>
      <c r="F41" s="19">
        <v>27.0</v>
      </c>
      <c r="G41" s="26">
        <f t="shared" si="3"/>
        <v>27000000000</v>
      </c>
      <c r="H41" s="40">
        <f t="shared" si="4"/>
        <v>-360000000</v>
      </c>
    </row>
    <row r="42">
      <c r="A42" s="25">
        <v>12.0</v>
      </c>
      <c r="B42" s="39">
        <v>2194428.96</v>
      </c>
      <c r="C42" s="25">
        <v>1.0</v>
      </c>
      <c r="D42" s="39">
        <v>3047818.0</v>
      </c>
      <c r="E42" s="39">
        <v>2.664E10</v>
      </c>
      <c r="F42" s="19">
        <v>22.0</v>
      </c>
      <c r="G42" s="26">
        <f t="shared" si="3"/>
        <v>22000000000</v>
      </c>
      <c r="H42" s="40">
        <f t="shared" si="4"/>
        <v>4640000000</v>
      </c>
    </row>
    <row r="43">
      <c r="A43" s="17" t="s">
        <v>41</v>
      </c>
      <c r="B43" s="5"/>
      <c r="C43" s="5"/>
      <c r="D43" s="5"/>
      <c r="E43" s="5"/>
      <c r="F43" s="5"/>
      <c r="G43" s="6"/>
      <c r="H43" s="40">
        <f>SUM(H31:H42)</f>
        <v>1680000000</v>
      </c>
    </row>
    <row r="44">
      <c r="B44" s="24"/>
      <c r="D44" s="24"/>
      <c r="E44" s="24"/>
      <c r="G44" s="24"/>
    </row>
    <row r="45">
      <c r="A45" s="22" t="s">
        <v>27</v>
      </c>
      <c r="B45" s="37" t="s">
        <v>36</v>
      </c>
      <c r="C45" s="5"/>
      <c r="D45" s="6"/>
      <c r="E45" s="37" t="s">
        <v>37</v>
      </c>
      <c r="F45" s="5"/>
      <c r="G45" s="5"/>
      <c r="H45" s="6"/>
    </row>
    <row r="46">
      <c r="A46" s="22" t="s">
        <v>25</v>
      </c>
      <c r="B46" s="23" t="s">
        <v>6</v>
      </c>
      <c r="C46" s="22" t="s">
        <v>38</v>
      </c>
      <c r="D46" s="23" t="s">
        <v>8</v>
      </c>
      <c r="E46" s="23" t="s">
        <v>6</v>
      </c>
      <c r="F46" s="22" t="s">
        <v>38</v>
      </c>
      <c r="G46" s="23" t="s">
        <v>8</v>
      </c>
      <c r="H46" s="38" t="s">
        <v>39</v>
      </c>
    </row>
    <row r="47">
      <c r="A47" s="25">
        <v>1.0</v>
      </c>
      <c r="B47" s="39">
        <v>2194428.96</v>
      </c>
      <c r="C47" s="25">
        <v>0.0</v>
      </c>
      <c r="D47" s="39" t="s">
        <v>40</v>
      </c>
      <c r="E47" s="39">
        <v>2.664E10</v>
      </c>
      <c r="F47" s="19">
        <v>36.0</v>
      </c>
      <c r="G47" s="26">
        <f t="shared" ref="G47:G58" si="5">F47*10^9</f>
        <v>36000000000</v>
      </c>
      <c r="H47" s="40">
        <f t="shared" ref="H47:H58" si="6">E47-G47</f>
        <v>-9360000000</v>
      </c>
    </row>
    <row r="48">
      <c r="A48" s="25">
        <v>2.0</v>
      </c>
      <c r="B48" s="39">
        <v>2194428.96</v>
      </c>
      <c r="C48" s="25">
        <v>0.0</v>
      </c>
      <c r="D48" s="39" t="s">
        <v>40</v>
      </c>
      <c r="E48" s="39">
        <v>2.664E10</v>
      </c>
      <c r="F48" s="19">
        <v>28.0</v>
      </c>
      <c r="G48" s="26">
        <f t="shared" si="5"/>
        <v>28000000000</v>
      </c>
      <c r="H48" s="40">
        <f t="shared" si="6"/>
        <v>-1360000000</v>
      </c>
    </row>
    <row r="49">
      <c r="A49" s="25">
        <v>3.0</v>
      </c>
      <c r="B49" s="39">
        <v>2194428.96</v>
      </c>
      <c r="C49" s="25">
        <v>1.0</v>
      </c>
      <c r="D49" s="39">
        <v>3047818.0</v>
      </c>
      <c r="E49" s="39">
        <v>2.664E10</v>
      </c>
      <c r="F49" s="19">
        <v>34.0</v>
      </c>
      <c r="G49" s="26">
        <f t="shared" si="5"/>
        <v>34000000000</v>
      </c>
      <c r="H49" s="40">
        <f t="shared" si="6"/>
        <v>-7360000000</v>
      </c>
    </row>
    <row r="50">
      <c r="A50" s="25">
        <v>4.0</v>
      </c>
      <c r="B50" s="39">
        <v>2194428.96</v>
      </c>
      <c r="C50" s="25">
        <v>0.0</v>
      </c>
      <c r="D50" s="39" t="s">
        <v>40</v>
      </c>
      <c r="E50" s="39">
        <v>2.664E10</v>
      </c>
      <c r="F50" s="19">
        <v>22.0</v>
      </c>
      <c r="G50" s="26">
        <f t="shared" si="5"/>
        <v>22000000000</v>
      </c>
      <c r="H50" s="40">
        <f t="shared" si="6"/>
        <v>4640000000</v>
      </c>
    </row>
    <row r="51">
      <c r="A51" s="25">
        <v>5.0</v>
      </c>
      <c r="B51" s="39">
        <v>2194428.96</v>
      </c>
      <c r="C51" s="25">
        <v>0.0</v>
      </c>
      <c r="D51" s="39" t="s">
        <v>40</v>
      </c>
      <c r="E51" s="39">
        <v>2.664E10</v>
      </c>
      <c r="F51" s="19">
        <v>34.0</v>
      </c>
      <c r="G51" s="26">
        <f t="shared" si="5"/>
        <v>34000000000</v>
      </c>
      <c r="H51" s="40">
        <f t="shared" si="6"/>
        <v>-7360000000</v>
      </c>
    </row>
    <row r="52">
      <c r="A52" s="25">
        <v>6.0</v>
      </c>
      <c r="B52" s="39">
        <v>2194428.96</v>
      </c>
      <c r="C52" s="25">
        <v>0.0</v>
      </c>
      <c r="D52" s="39" t="s">
        <v>40</v>
      </c>
      <c r="E52" s="39">
        <v>2.664E10</v>
      </c>
      <c r="F52" s="19">
        <v>21.0</v>
      </c>
      <c r="G52" s="26">
        <f t="shared" si="5"/>
        <v>21000000000</v>
      </c>
      <c r="H52" s="40">
        <f t="shared" si="6"/>
        <v>5640000000</v>
      </c>
    </row>
    <row r="53">
      <c r="A53" s="25">
        <v>7.0</v>
      </c>
      <c r="B53" s="39">
        <v>2194428.96</v>
      </c>
      <c r="C53" s="25">
        <v>0.0</v>
      </c>
      <c r="D53" s="39" t="s">
        <v>40</v>
      </c>
      <c r="E53" s="39">
        <v>2.664E10</v>
      </c>
      <c r="F53" s="19">
        <v>24.0</v>
      </c>
      <c r="G53" s="26">
        <f t="shared" si="5"/>
        <v>24000000000</v>
      </c>
      <c r="H53" s="40">
        <f t="shared" si="6"/>
        <v>2640000000</v>
      </c>
    </row>
    <row r="54">
      <c r="A54" s="25">
        <v>8.0</v>
      </c>
      <c r="B54" s="39">
        <v>2194428.96</v>
      </c>
      <c r="C54" s="25">
        <v>0.0</v>
      </c>
      <c r="D54" s="39" t="s">
        <v>40</v>
      </c>
      <c r="E54" s="39">
        <v>2.664E10</v>
      </c>
      <c r="F54" s="19">
        <v>29.0</v>
      </c>
      <c r="G54" s="26">
        <f t="shared" si="5"/>
        <v>29000000000</v>
      </c>
      <c r="H54" s="40">
        <f t="shared" si="6"/>
        <v>-2360000000</v>
      </c>
    </row>
    <row r="55">
      <c r="A55" s="25">
        <v>9.0</v>
      </c>
      <c r="B55" s="39">
        <v>2194428.96</v>
      </c>
      <c r="C55" s="25">
        <v>0.0</v>
      </c>
      <c r="D55" s="39" t="s">
        <v>40</v>
      </c>
      <c r="E55" s="39">
        <v>2.664E10</v>
      </c>
      <c r="F55" s="19">
        <v>27.0</v>
      </c>
      <c r="G55" s="26">
        <f t="shared" si="5"/>
        <v>27000000000</v>
      </c>
      <c r="H55" s="40">
        <f t="shared" si="6"/>
        <v>-360000000</v>
      </c>
    </row>
    <row r="56">
      <c r="A56" s="25">
        <v>10.0</v>
      </c>
      <c r="B56" s="39">
        <v>2194428.96</v>
      </c>
      <c r="C56" s="25">
        <v>0.0</v>
      </c>
      <c r="D56" s="39" t="s">
        <v>40</v>
      </c>
      <c r="E56" s="39">
        <v>2.664E10</v>
      </c>
      <c r="F56" s="19">
        <v>16.0</v>
      </c>
      <c r="G56" s="26">
        <f t="shared" si="5"/>
        <v>16000000000</v>
      </c>
      <c r="H56" s="40">
        <f t="shared" si="6"/>
        <v>10640000000</v>
      </c>
    </row>
    <row r="57">
      <c r="A57" s="25">
        <v>11.0</v>
      </c>
      <c r="B57" s="39">
        <v>2194428.96</v>
      </c>
      <c r="C57" s="25">
        <v>0.0</v>
      </c>
      <c r="D57" s="39" t="s">
        <v>40</v>
      </c>
      <c r="E57" s="39">
        <v>2.664E10</v>
      </c>
      <c r="F57" s="19">
        <v>22.0</v>
      </c>
      <c r="G57" s="26">
        <f t="shared" si="5"/>
        <v>22000000000</v>
      </c>
      <c r="H57" s="40">
        <f t="shared" si="6"/>
        <v>4640000000</v>
      </c>
    </row>
    <row r="58">
      <c r="A58" s="25">
        <v>12.0</v>
      </c>
      <c r="B58" s="39">
        <v>2194428.96</v>
      </c>
      <c r="C58" s="25">
        <v>0.0</v>
      </c>
      <c r="D58" s="39" t="s">
        <v>40</v>
      </c>
      <c r="E58" s="39">
        <v>2.664E10</v>
      </c>
      <c r="F58" s="19">
        <v>30.0</v>
      </c>
      <c r="G58" s="26">
        <f t="shared" si="5"/>
        <v>30000000000</v>
      </c>
      <c r="H58" s="40">
        <f t="shared" si="6"/>
        <v>-3360000000</v>
      </c>
    </row>
    <row r="59">
      <c r="A59" s="17" t="s">
        <v>41</v>
      </c>
      <c r="B59" s="5"/>
      <c r="C59" s="5"/>
      <c r="D59" s="5"/>
      <c r="E59" s="5"/>
      <c r="F59" s="5"/>
      <c r="G59" s="6"/>
      <c r="H59" s="40">
        <f>SUM(H47:H58)</f>
        <v>-3320000000</v>
      </c>
    </row>
    <row r="60">
      <c r="B60" s="24"/>
      <c r="D60" s="24"/>
      <c r="E60" s="24"/>
      <c r="G60" s="24"/>
    </row>
    <row r="61">
      <c r="A61" s="22" t="s">
        <v>28</v>
      </c>
      <c r="B61" s="37" t="s">
        <v>36</v>
      </c>
      <c r="C61" s="5"/>
      <c r="D61" s="6"/>
      <c r="E61" s="37" t="s">
        <v>37</v>
      </c>
      <c r="F61" s="5"/>
      <c r="G61" s="5"/>
      <c r="H61" s="6"/>
    </row>
    <row r="62">
      <c r="A62" s="22" t="s">
        <v>25</v>
      </c>
      <c r="B62" s="23" t="s">
        <v>6</v>
      </c>
      <c r="C62" s="22" t="s">
        <v>38</v>
      </c>
      <c r="D62" s="23" t="s">
        <v>8</v>
      </c>
      <c r="E62" s="23" t="s">
        <v>6</v>
      </c>
      <c r="F62" s="22" t="s">
        <v>38</v>
      </c>
      <c r="G62" s="23" t="s">
        <v>8</v>
      </c>
      <c r="H62" s="38" t="s">
        <v>39</v>
      </c>
    </row>
    <row r="63">
      <c r="A63" s="25">
        <v>1.0</v>
      </c>
      <c r="B63" s="39">
        <v>2194428.96</v>
      </c>
      <c r="C63" s="25">
        <v>1.0</v>
      </c>
      <c r="D63" s="39">
        <v>3047818.0</v>
      </c>
      <c r="E63" s="39">
        <v>2.664E10</v>
      </c>
      <c r="F63" s="19">
        <v>36.0</v>
      </c>
      <c r="G63" s="26">
        <f t="shared" ref="G63:G74" si="7">F63*10^9</f>
        <v>36000000000</v>
      </c>
      <c r="H63" s="40">
        <f t="shared" ref="H63:H74" si="8">E63-G63</f>
        <v>-9360000000</v>
      </c>
    </row>
    <row r="64">
      <c r="A64" s="25">
        <v>2.0</v>
      </c>
      <c r="B64" s="39">
        <v>2194428.96</v>
      </c>
      <c r="C64" s="25">
        <v>0.0</v>
      </c>
      <c r="D64" s="39" t="s">
        <v>40</v>
      </c>
      <c r="E64" s="39">
        <v>2.664E10</v>
      </c>
      <c r="F64" s="19">
        <v>31.0</v>
      </c>
      <c r="G64" s="26">
        <f t="shared" si="7"/>
        <v>31000000000</v>
      </c>
      <c r="H64" s="40">
        <f t="shared" si="8"/>
        <v>-4360000000</v>
      </c>
    </row>
    <row r="65">
      <c r="A65" s="25">
        <v>3.0</v>
      </c>
      <c r="B65" s="39">
        <v>2194428.96</v>
      </c>
      <c r="C65" s="25">
        <v>0.0</v>
      </c>
      <c r="D65" s="39" t="s">
        <v>40</v>
      </c>
      <c r="E65" s="39">
        <v>2.664E10</v>
      </c>
      <c r="F65" s="19">
        <v>25.0</v>
      </c>
      <c r="G65" s="26">
        <f t="shared" si="7"/>
        <v>25000000000</v>
      </c>
      <c r="H65" s="40">
        <f t="shared" si="8"/>
        <v>1640000000</v>
      </c>
    </row>
    <row r="66">
      <c r="A66" s="25">
        <v>4.0</v>
      </c>
      <c r="B66" s="39">
        <v>2194428.96</v>
      </c>
      <c r="C66" s="25">
        <v>0.0</v>
      </c>
      <c r="D66" s="39" t="s">
        <v>40</v>
      </c>
      <c r="E66" s="39">
        <v>2.664E10</v>
      </c>
      <c r="F66" s="19">
        <v>30.0</v>
      </c>
      <c r="G66" s="26">
        <f t="shared" si="7"/>
        <v>30000000000</v>
      </c>
      <c r="H66" s="40">
        <f t="shared" si="8"/>
        <v>-3360000000</v>
      </c>
    </row>
    <row r="67">
      <c r="A67" s="25">
        <v>5.0</v>
      </c>
      <c r="B67" s="39">
        <v>2194428.96</v>
      </c>
      <c r="C67" s="25">
        <v>0.0</v>
      </c>
      <c r="D67" s="39" t="s">
        <v>40</v>
      </c>
      <c r="E67" s="39">
        <v>2.664E10</v>
      </c>
      <c r="F67" s="19">
        <v>22.0</v>
      </c>
      <c r="G67" s="26">
        <f t="shared" si="7"/>
        <v>22000000000</v>
      </c>
      <c r="H67" s="40">
        <f t="shared" si="8"/>
        <v>4640000000</v>
      </c>
    </row>
    <row r="68">
      <c r="A68" s="25">
        <v>6.0</v>
      </c>
      <c r="B68" s="39">
        <v>2194428.96</v>
      </c>
      <c r="C68" s="25">
        <v>0.0</v>
      </c>
      <c r="D68" s="39" t="s">
        <v>40</v>
      </c>
      <c r="E68" s="39">
        <v>2.664E10</v>
      </c>
      <c r="F68" s="19">
        <v>29.0</v>
      </c>
      <c r="G68" s="26">
        <f t="shared" si="7"/>
        <v>29000000000</v>
      </c>
      <c r="H68" s="40">
        <f t="shared" si="8"/>
        <v>-2360000000</v>
      </c>
    </row>
    <row r="69">
      <c r="A69" s="25">
        <v>7.0</v>
      </c>
      <c r="B69" s="39">
        <v>2194428.96</v>
      </c>
      <c r="C69" s="25">
        <v>0.0</v>
      </c>
      <c r="D69" s="39" t="s">
        <v>40</v>
      </c>
      <c r="E69" s="39">
        <v>2.664E10</v>
      </c>
      <c r="F69" s="19">
        <v>21.0</v>
      </c>
      <c r="G69" s="26">
        <f t="shared" si="7"/>
        <v>21000000000</v>
      </c>
      <c r="H69" s="40">
        <f t="shared" si="8"/>
        <v>5640000000</v>
      </c>
    </row>
    <row r="70">
      <c r="A70" s="25">
        <v>8.0</v>
      </c>
      <c r="B70" s="39">
        <v>2194428.96</v>
      </c>
      <c r="C70" s="25">
        <v>1.0</v>
      </c>
      <c r="D70" s="39">
        <v>3047818.0</v>
      </c>
      <c r="E70" s="39">
        <v>2.664E10</v>
      </c>
      <c r="F70" s="19">
        <v>26.0</v>
      </c>
      <c r="G70" s="26">
        <f t="shared" si="7"/>
        <v>26000000000</v>
      </c>
      <c r="H70" s="40">
        <f t="shared" si="8"/>
        <v>640000000</v>
      </c>
    </row>
    <row r="71">
      <c r="A71" s="25">
        <v>9.0</v>
      </c>
      <c r="B71" s="39">
        <v>2194428.96</v>
      </c>
      <c r="C71" s="25">
        <v>0.0</v>
      </c>
      <c r="D71" s="39" t="s">
        <v>40</v>
      </c>
      <c r="E71" s="39">
        <v>2.664E10</v>
      </c>
      <c r="F71" s="19">
        <v>26.0</v>
      </c>
      <c r="G71" s="26">
        <f t="shared" si="7"/>
        <v>26000000000</v>
      </c>
      <c r="H71" s="40">
        <f t="shared" si="8"/>
        <v>640000000</v>
      </c>
    </row>
    <row r="72">
      <c r="A72" s="25">
        <v>10.0</v>
      </c>
      <c r="B72" s="39">
        <v>2194428.96</v>
      </c>
      <c r="C72" s="25">
        <v>0.0</v>
      </c>
      <c r="D72" s="39" t="s">
        <v>40</v>
      </c>
      <c r="E72" s="39">
        <v>2.664E10</v>
      </c>
      <c r="F72" s="19">
        <v>30.0</v>
      </c>
      <c r="G72" s="26">
        <f t="shared" si="7"/>
        <v>30000000000</v>
      </c>
      <c r="H72" s="40">
        <f t="shared" si="8"/>
        <v>-3360000000</v>
      </c>
    </row>
    <row r="73">
      <c r="A73" s="25">
        <v>11.0</v>
      </c>
      <c r="B73" s="39">
        <v>2194428.96</v>
      </c>
      <c r="C73" s="25">
        <v>0.0</v>
      </c>
      <c r="D73" s="39" t="s">
        <v>40</v>
      </c>
      <c r="E73" s="39">
        <v>2.664E10</v>
      </c>
      <c r="F73" s="19">
        <v>25.0</v>
      </c>
      <c r="G73" s="26">
        <f t="shared" si="7"/>
        <v>25000000000</v>
      </c>
      <c r="H73" s="40">
        <f t="shared" si="8"/>
        <v>1640000000</v>
      </c>
    </row>
    <row r="74">
      <c r="A74" s="25">
        <v>12.0</v>
      </c>
      <c r="B74" s="39">
        <v>2194428.96</v>
      </c>
      <c r="C74" s="25">
        <v>0.0</v>
      </c>
      <c r="D74" s="39" t="s">
        <v>40</v>
      </c>
      <c r="E74" s="39">
        <v>2.664E10</v>
      </c>
      <c r="F74" s="19">
        <v>32.0</v>
      </c>
      <c r="G74" s="26">
        <f t="shared" si="7"/>
        <v>32000000000</v>
      </c>
      <c r="H74" s="40">
        <f t="shared" si="8"/>
        <v>-5360000000</v>
      </c>
    </row>
    <row r="75">
      <c r="A75" s="17" t="s">
        <v>41</v>
      </c>
      <c r="B75" s="5"/>
      <c r="C75" s="5"/>
      <c r="D75" s="5"/>
      <c r="E75" s="5"/>
      <c r="F75" s="5"/>
      <c r="G75" s="6"/>
      <c r="H75" s="40">
        <f>SUM(H63:H74)</f>
        <v>-13320000000</v>
      </c>
    </row>
    <row r="76">
      <c r="B76" s="24"/>
      <c r="D76" s="24"/>
      <c r="E76" s="24"/>
      <c r="G76" s="24"/>
    </row>
    <row r="77">
      <c r="A77" s="22" t="s">
        <v>29</v>
      </c>
      <c r="B77" s="37" t="s">
        <v>36</v>
      </c>
      <c r="C77" s="5"/>
      <c r="D77" s="6"/>
      <c r="E77" s="37" t="s">
        <v>37</v>
      </c>
      <c r="F77" s="5"/>
      <c r="G77" s="5"/>
      <c r="H77" s="6"/>
    </row>
    <row r="78">
      <c r="A78" s="22" t="s">
        <v>25</v>
      </c>
      <c r="B78" s="23" t="s">
        <v>6</v>
      </c>
      <c r="C78" s="22" t="s">
        <v>38</v>
      </c>
      <c r="D78" s="23" t="s">
        <v>8</v>
      </c>
      <c r="E78" s="23" t="s">
        <v>6</v>
      </c>
      <c r="F78" s="22" t="s">
        <v>38</v>
      </c>
      <c r="G78" s="23" t="s">
        <v>8</v>
      </c>
      <c r="H78" s="38" t="s">
        <v>39</v>
      </c>
    </row>
    <row r="79">
      <c r="A79" s="25">
        <v>1.0</v>
      </c>
      <c r="B79" s="39">
        <v>2194428.96</v>
      </c>
      <c r="C79" s="25">
        <v>0.0</v>
      </c>
      <c r="D79" s="39" t="s">
        <v>40</v>
      </c>
      <c r="E79" s="39">
        <v>2.664E10</v>
      </c>
      <c r="F79" s="19">
        <v>26.0</v>
      </c>
      <c r="G79" s="26">
        <f t="shared" ref="G79:G90" si="9">F79*10^9</f>
        <v>26000000000</v>
      </c>
      <c r="H79" s="40">
        <f t="shared" ref="H79:H90" si="10">E79-G79</f>
        <v>640000000</v>
      </c>
    </row>
    <row r="80">
      <c r="A80" s="25">
        <v>2.0</v>
      </c>
      <c r="B80" s="39">
        <v>2194428.96</v>
      </c>
      <c r="C80" s="25">
        <v>0.0</v>
      </c>
      <c r="D80" s="39" t="s">
        <v>40</v>
      </c>
      <c r="E80" s="39">
        <v>2.664E10</v>
      </c>
      <c r="F80" s="19">
        <v>30.0</v>
      </c>
      <c r="G80" s="26">
        <f t="shared" si="9"/>
        <v>30000000000</v>
      </c>
      <c r="H80" s="40">
        <f t="shared" si="10"/>
        <v>-3360000000</v>
      </c>
    </row>
    <row r="81">
      <c r="A81" s="25">
        <v>3.0</v>
      </c>
      <c r="B81" s="39">
        <v>2194428.96</v>
      </c>
      <c r="C81" s="25">
        <v>0.0</v>
      </c>
      <c r="D81" s="39" t="s">
        <v>40</v>
      </c>
      <c r="E81" s="39">
        <v>2.664E10</v>
      </c>
      <c r="F81" s="19">
        <v>30.0</v>
      </c>
      <c r="G81" s="26">
        <f t="shared" si="9"/>
        <v>30000000000</v>
      </c>
      <c r="H81" s="40">
        <f t="shared" si="10"/>
        <v>-3360000000</v>
      </c>
    </row>
    <row r="82">
      <c r="A82" s="25">
        <v>4.0</v>
      </c>
      <c r="B82" s="39">
        <v>2194428.96</v>
      </c>
      <c r="C82" s="25">
        <v>0.0</v>
      </c>
      <c r="D82" s="39" t="s">
        <v>40</v>
      </c>
      <c r="E82" s="39">
        <v>2.664E10</v>
      </c>
      <c r="F82" s="19">
        <v>18.0</v>
      </c>
      <c r="G82" s="26">
        <f t="shared" si="9"/>
        <v>18000000000</v>
      </c>
      <c r="H82" s="40">
        <f t="shared" si="10"/>
        <v>8640000000</v>
      </c>
    </row>
    <row r="83">
      <c r="A83" s="25">
        <v>5.0</v>
      </c>
      <c r="B83" s="39">
        <v>2194428.96</v>
      </c>
      <c r="C83" s="25">
        <v>0.0</v>
      </c>
      <c r="D83" s="39" t="s">
        <v>40</v>
      </c>
      <c r="E83" s="39">
        <v>2.664E10</v>
      </c>
      <c r="F83" s="19">
        <v>27.0</v>
      </c>
      <c r="G83" s="26">
        <f t="shared" si="9"/>
        <v>27000000000</v>
      </c>
      <c r="H83" s="40">
        <f t="shared" si="10"/>
        <v>-360000000</v>
      </c>
    </row>
    <row r="84">
      <c r="A84" s="25">
        <v>6.0</v>
      </c>
      <c r="B84" s="39">
        <v>2194428.96</v>
      </c>
      <c r="C84" s="25">
        <v>0.0</v>
      </c>
      <c r="D84" s="39" t="s">
        <v>40</v>
      </c>
      <c r="E84" s="39">
        <v>2.664E10</v>
      </c>
      <c r="F84" s="19">
        <v>28.0</v>
      </c>
      <c r="G84" s="26">
        <f t="shared" si="9"/>
        <v>28000000000</v>
      </c>
      <c r="H84" s="40">
        <f t="shared" si="10"/>
        <v>-1360000000</v>
      </c>
    </row>
    <row r="85">
      <c r="A85" s="25">
        <v>7.0</v>
      </c>
      <c r="B85" s="39">
        <v>2194428.96</v>
      </c>
      <c r="C85" s="25">
        <v>0.0</v>
      </c>
      <c r="D85" s="39" t="s">
        <v>40</v>
      </c>
      <c r="E85" s="39">
        <v>2.664E10</v>
      </c>
      <c r="F85" s="19">
        <v>23.0</v>
      </c>
      <c r="G85" s="26">
        <f t="shared" si="9"/>
        <v>23000000000</v>
      </c>
      <c r="H85" s="40">
        <f t="shared" si="10"/>
        <v>3640000000</v>
      </c>
    </row>
    <row r="86">
      <c r="A86" s="25">
        <v>8.0</v>
      </c>
      <c r="B86" s="39">
        <v>2194428.96</v>
      </c>
      <c r="C86" s="25">
        <v>0.0</v>
      </c>
      <c r="D86" s="39" t="s">
        <v>40</v>
      </c>
      <c r="E86" s="39">
        <v>2.664E10</v>
      </c>
      <c r="F86" s="19">
        <v>27.0</v>
      </c>
      <c r="G86" s="26">
        <f t="shared" si="9"/>
        <v>27000000000</v>
      </c>
      <c r="H86" s="40">
        <f t="shared" si="10"/>
        <v>-360000000</v>
      </c>
    </row>
    <row r="87">
      <c r="A87" s="25">
        <v>9.0</v>
      </c>
      <c r="B87" s="39">
        <v>2194428.96</v>
      </c>
      <c r="C87" s="25">
        <v>0.0</v>
      </c>
      <c r="D87" s="39" t="s">
        <v>40</v>
      </c>
      <c r="E87" s="39">
        <v>2.664E10</v>
      </c>
      <c r="F87" s="19">
        <v>20.0</v>
      </c>
      <c r="G87" s="26">
        <f t="shared" si="9"/>
        <v>20000000000</v>
      </c>
      <c r="H87" s="40">
        <f t="shared" si="10"/>
        <v>6640000000</v>
      </c>
    </row>
    <row r="88">
      <c r="A88" s="25">
        <v>10.0</v>
      </c>
      <c r="B88" s="39">
        <v>2194428.96</v>
      </c>
      <c r="C88" s="25">
        <v>0.0</v>
      </c>
      <c r="D88" s="39" t="s">
        <v>40</v>
      </c>
      <c r="E88" s="39">
        <v>2.664E10</v>
      </c>
      <c r="F88" s="19">
        <v>29.0</v>
      </c>
      <c r="G88" s="26">
        <f t="shared" si="9"/>
        <v>29000000000</v>
      </c>
      <c r="H88" s="40">
        <f t="shared" si="10"/>
        <v>-2360000000</v>
      </c>
    </row>
    <row r="89">
      <c r="A89" s="25">
        <v>11.0</v>
      </c>
      <c r="B89" s="39">
        <v>2194428.96</v>
      </c>
      <c r="C89" s="25">
        <v>0.0</v>
      </c>
      <c r="D89" s="39" t="s">
        <v>40</v>
      </c>
      <c r="E89" s="39">
        <v>2.664E10</v>
      </c>
      <c r="F89" s="19">
        <v>29.0</v>
      </c>
      <c r="G89" s="26">
        <f t="shared" si="9"/>
        <v>29000000000</v>
      </c>
      <c r="H89" s="40">
        <f t="shared" si="10"/>
        <v>-2360000000</v>
      </c>
    </row>
    <row r="90">
      <c r="A90" s="25">
        <v>12.0</v>
      </c>
      <c r="B90" s="39">
        <v>2194428.96</v>
      </c>
      <c r="C90" s="25">
        <v>0.0</v>
      </c>
      <c r="D90" s="39" t="s">
        <v>40</v>
      </c>
      <c r="E90" s="39">
        <v>2.664E10</v>
      </c>
      <c r="F90" s="19">
        <v>28.0</v>
      </c>
      <c r="G90" s="26">
        <f t="shared" si="9"/>
        <v>28000000000</v>
      </c>
      <c r="H90" s="40">
        <f t="shared" si="10"/>
        <v>-1360000000</v>
      </c>
    </row>
    <row r="91">
      <c r="A91" s="17" t="s">
        <v>41</v>
      </c>
      <c r="B91" s="5"/>
      <c r="C91" s="5"/>
      <c r="D91" s="5"/>
      <c r="E91" s="5"/>
      <c r="F91" s="5"/>
      <c r="G91" s="6"/>
      <c r="H91" s="40">
        <f>SUM(H79:H90)</f>
        <v>4680000000</v>
      </c>
    </row>
    <row r="92">
      <c r="B92" s="24"/>
      <c r="D92" s="24"/>
      <c r="E92" s="24"/>
      <c r="G92" s="24"/>
    </row>
    <row r="93">
      <c r="A93" s="22" t="s">
        <v>30</v>
      </c>
      <c r="B93" s="37" t="s">
        <v>36</v>
      </c>
      <c r="C93" s="5"/>
      <c r="D93" s="6"/>
      <c r="E93" s="37" t="s">
        <v>37</v>
      </c>
      <c r="F93" s="5"/>
      <c r="G93" s="5"/>
      <c r="H93" s="6"/>
    </row>
    <row r="94">
      <c r="A94" s="22" t="s">
        <v>25</v>
      </c>
      <c r="B94" s="23" t="s">
        <v>6</v>
      </c>
      <c r="C94" s="22" t="s">
        <v>38</v>
      </c>
      <c r="D94" s="23" t="s">
        <v>8</v>
      </c>
      <c r="E94" s="23" t="s">
        <v>6</v>
      </c>
      <c r="F94" s="22" t="s">
        <v>38</v>
      </c>
      <c r="G94" s="23" t="s">
        <v>8</v>
      </c>
      <c r="H94" s="38" t="s">
        <v>39</v>
      </c>
    </row>
    <row r="95">
      <c r="A95" s="25">
        <v>1.0</v>
      </c>
      <c r="B95" s="39">
        <v>2194428.96</v>
      </c>
      <c r="C95" s="25">
        <v>1.0</v>
      </c>
      <c r="D95" s="39">
        <v>3047818.0</v>
      </c>
      <c r="E95" s="39">
        <v>2.664E10</v>
      </c>
      <c r="F95" s="19">
        <v>37.0</v>
      </c>
      <c r="G95" s="26">
        <f t="shared" ref="G95:G106" si="11">F95*10^9</f>
        <v>37000000000</v>
      </c>
      <c r="H95" s="40">
        <f t="shared" ref="H95:H106" si="12">E95-G95</f>
        <v>-10360000000</v>
      </c>
    </row>
    <row r="96">
      <c r="A96" s="25">
        <v>2.0</v>
      </c>
      <c r="B96" s="39">
        <v>2194428.96</v>
      </c>
      <c r="C96" s="25">
        <v>0.0</v>
      </c>
      <c r="D96" s="39" t="s">
        <v>40</v>
      </c>
      <c r="E96" s="39">
        <v>2.664E10</v>
      </c>
      <c r="F96" s="19">
        <v>28.0</v>
      </c>
      <c r="G96" s="26">
        <f t="shared" si="11"/>
        <v>28000000000</v>
      </c>
      <c r="H96" s="40">
        <f t="shared" si="12"/>
        <v>-1360000000</v>
      </c>
    </row>
    <row r="97">
      <c r="A97" s="25">
        <v>3.0</v>
      </c>
      <c r="B97" s="39">
        <v>2194428.96</v>
      </c>
      <c r="C97" s="25">
        <v>1.0</v>
      </c>
      <c r="D97" s="39">
        <v>3047818.0</v>
      </c>
      <c r="E97" s="39">
        <v>2.664E10</v>
      </c>
      <c r="F97" s="19">
        <v>27.0</v>
      </c>
      <c r="G97" s="26">
        <f t="shared" si="11"/>
        <v>27000000000</v>
      </c>
      <c r="H97" s="40">
        <f t="shared" si="12"/>
        <v>-360000000</v>
      </c>
    </row>
    <row r="98">
      <c r="A98" s="25">
        <v>4.0</v>
      </c>
      <c r="B98" s="39">
        <v>2194428.96</v>
      </c>
      <c r="C98" s="25">
        <v>0.0</v>
      </c>
      <c r="D98" s="39" t="s">
        <v>40</v>
      </c>
      <c r="E98" s="39">
        <v>2.664E10</v>
      </c>
      <c r="F98" s="19">
        <v>23.0</v>
      </c>
      <c r="G98" s="26">
        <f t="shared" si="11"/>
        <v>23000000000</v>
      </c>
      <c r="H98" s="40">
        <f t="shared" si="12"/>
        <v>3640000000</v>
      </c>
    </row>
    <row r="99">
      <c r="A99" s="25">
        <v>5.0</v>
      </c>
      <c r="B99" s="39">
        <v>2194428.96</v>
      </c>
      <c r="C99" s="25">
        <v>0.0</v>
      </c>
      <c r="D99" s="39" t="s">
        <v>40</v>
      </c>
      <c r="E99" s="39">
        <v>2.664E10</v>
      </c>
      <c r="F99" s="19">
        <v>28.0</v>
      </c>
      <c r="G99" s="26">
        <f t="shared" si="11"/>
        <v>28000000000</v>
      </c>
      <c r="H99" s="40">
        <f t="shared" si="12"/>
        <v>-1360000000</v>
      </c>
    </row>
    <row r="100">
      <c r="A100" s="25">
        <v>6.0</v>
      </c>
      <c r="B100" s="39">
        <v>2194428.96</v>
      </c>
      <c r="C100" s="25">
        <v>0.0</v>
      </c>
      <c r="D100" s="39" t="s">
        <v>40</v>
      </c>
      <c r="E100" s="39">
        <v>2.664E10</v>
      </c>
      <c r="F100" s="19">
        <v>22.0</v>
      </c>
      <c r="G100" s="26">
        <f t="shared" si="11"/>
        <v>22000000000</v>
      </c>
      <c r="H100" s="40">
        <f t="shared" si="12"/>
        <v>4640000000</v>
      </c>
    </row>
    <row r="101">
      <c r="A101" s="25">
        <v>7.0</v>
      </c>
      <c r="B101" s="39">
        <v>2194428.96</v>
      </c>
      <c r="C101" s="25">
        <v>0.0</v>
      </c>
      <c r="D101" s="39" t="s">
        <v>40</v>
      </c>
      <c r="E101" s="39">
        <v>2.664E10</v>
      </c>
      <c r="F101" s="19">
        <v>32.0</v>
      </c>
      <c r="G101" s="26">
        <f t="shared" si="11"/>
        <v>32000000000</v>
      </c>
      <c r="H101" s="40">
        <f t="shared" si="12"/>
        <v>-5360000000</v>
      </c>
    </row>
    <row r="102">
      <c r="A102" s="25">
        <v>8.0</v>
      </c>
      <c r="B102" s="39">
        <v>2194428.96</v>
      </c>
      <c r="C102" s="25">
        <v>0.0</v>
      </c>
      <c r="D102" s="39" t="s">
        <v>40</v>
      </c>
      <c r="E102" s="39">
        <v>2.664E10</v>
      </c>
      <c r="F102" s="19">
        <v>24.0</v>
      </c>
      <c r="G102" s="26">
        <f t="shared" si="11"/>
        <v>24000000000</v>
      </c>
      <c r="H102" s="40">
        <f t="shared" si="12"/>
        <v>2640000000</v>
      </c>
    </row>
    <row r="103">
      <c r="A103" s="25">
        <v>9.0</v>
      </c>
      <c r="B103" s="39">
        <v>2194428.96</v>
      </c>
      <c r="C103" s="25">
        <v>0.0</v>
      </c>
      <c r="D103" s="39" t="s">
        <v>40</v>
      </c>
      <c r="E103" s="39">
        <v>2.664E10</v>
      </c>
      <c r="F103" s="19">
        <v>27.0</v>
      </c>
      <c r="G103" s="26">
        <f t="shared" si="11"/>
        <v>27000000000</v>
      </c>
      <c r="H103" s="40">
        <f t="shared" si="12"/>
        <v>-360000000</v>
      </c>
    </row>
    <row r="104">
      <c r="A104" s="25">
        <v>10.0</v>
      </c>
      <c r="B104" s="39">
        <v>2194428.96</v>
      </c>
      <c r="C104" s="25">
        <v>0.0</v>
      </c>
      <c r="D104" s="39" t="s">
        <v>40</v>
      </c>
      <c r="E104" s="39">
        <v>2.664E10</v>
      </c>
      <c r="F104" s="19">
        <v>35.0</v>
      </c>
      <c r="G104" s="26">
        <f t="shared" si="11"/>
        <v>35000000000</v>
      </c>
      <c r="H104" s="40">
        <f t="shared" si="12"/>
        <v>-8360000000</v>
      </c>
    </row>
    <row r="105">
      <c r="A105" s="25">
        <v>11.0</v>
      </c>
      <c r="B105" s="39">
        <v>2194428.96</v>
      </c>
      <c r="C105" s="25">
        <v>0.0</v>
      </c>
      <c r="D105" s="39" t="s">
        <v>40</v>
      </c>
      <c r="E105" s="39">
        <v>2.664E10</v>
      </c>
      <c r="F105" s="19">
        <v>32.0</v>
      </c>
      <c r="G105" s="26">
        <f t="shared" si="11"/>
        <v>32000000000</v>
      </c>
      <c r="H105" s="40">
        <f t="shared" si="12"/>
        <v>-5360000000</v>
      </c>
    </row>
    <row r="106">
      <c r="A106" s="25">
        <v>12.0</v>
      </c>
      <c r="B106" s="39">
        <v>2194428.96</v>
      </c>
      <c r="C106" s="25">
        <v>0.0</v>
      </c>
      <c r="D106" s="39" t="s">
        <v>40</v>
      </c>
      <c r="E106" s="39">
        <v>2.664E10</v>
      </c>
      <c r="F106" s="19">
        <v>29.0</v>
      </c>
      <c r="G106" s="26">
        <f t="shared" si="11"/>
        <v>29000000000</v>
      </c>
      <c r="H106" s="40">
        <f t="shared" si="12"/>
        <v>-2360000000</v>
      </c>
    </row>
    <row r="107">
      <c r="A107" s="17" t="s">
        <v>41</v>
      </c>
      <c r="B107" s="5"/>
      <c r="C107" s="5"/>
      <c r="D107" s="5"/>
      <c r="E107" s="5"/>
      <c r="F107" s="5"/>
      <c r="G107" s="6"/>
      <c r="H107" s="40">
        <f>SUM(H95:H106)</f>
        <v>-24320000000</v>
      </c>
    </row>
    <row r="108">
      <c r="B108" s="24"/>
      <c r="D108" s="24"/>
      <c r="E108" s="24"/>
      <c r="G108" s="24"/>
    </row>
    <row r="109">
      <c r="A109" s="22" t="s">
        <v>31</v>
      </c>
      <c r="B109" s="37" t="s">
        <v>36</v>
      </c>
      <c r="C109" s="5"/>
      <c r="D109" s="6"/>
      <c r="E109" s="37" t="s">
        <v>37</v>
      </c>
      <c r="F109" s="5"/>
      <c r="G109" s="5"/>
      <c r="H109" s="6"/>
    </row>
    <row r="110">
      <c r="A110" s="22" t="s">
        <v>25</v>
      </c>
      <c r="B110" s="23" t="s">
        <v>6</v>
      </c>
      <c r="C110" s="22" t="s">
        <v>38</v>
      </c>
      <c r="D110" s="23" t="s">
        <v>8</v>
      </c>
      <c r="E110" s="23" t="s">
        <v>6</v>
      </c>
      <c r="F110" s="22" t="s">
        <v>38</v>
      </c>
      <c r="G110" s="23" t="s">
        <v>8</v>
      </c>
      <c r="H110" s="38" t="s">
        <v>39</v>
      </c>
    </row>
    <row r="111">
      <c r="A111" s="25">
        <v>1.0</v>
      </c>
      <c r="B111" s="39">
        <v>2194428.96</v>
      </c>
      <c r="C111" s="25">
        <v>0.0</v>
      </c>
      <c r="D111" s="39" t="s">
        <v>40</v>
      </c>
      <c r="E111" s="39">
        <v>2.664E10</v>
      </c>
      <c r="F111" s="19">
        <v>33.0</v>
      </c>
      <c r="G111" s="26">
        <f t="shared" ref="G111:G122" si="13">F111*10^9</f>
        <v>33000000000</v>
      </c>
      <c r="H111" s="40">
        <f t="shared" ref="H111:H122" si="14">E111-G111</f>
        <v>-6360000000</v>
      </c>
    </row>
    <row r="112">
      <c r="A112" s="25">
        <v>2.0</v>
      </c>
      <c r="B112" s="39">
        <v>2194428.96</v>
      </c>
      <c r="C112" s="25">
        <v>0.0</v>
      </c>
      <c r="D112" s="39" t="s">
        <v>40</v>
      </c>
      <c r="E112" s="39">
        <v>2.664E10</v>
      </c>
      <c r="F112" s="19">
        <v>26.0</v>
      </c>
      <c r="G112" s="26">
        <f t="shared" si="13"/>
        <v>26000000000</v>
      </c>
      <c r="H112" s="40">
        <f t="shared" si="14"/>
        <v>640000000</v>
      </c>
    </row>
    <row r="113">
      <c r="A113" s="25">
        <v>3.0</v>
      </c>
      <c r="B113" s="39">
        <v>2194428.96</v>
      </c>
      <c r="C113" s="25">
        <v>0.0</v>
      </c>
      <c r="D113" s="39" t="s">
        <v>40</v>
      </c>
      <c r="E113" s="39">
        <v>2.664E10</v>
      </c>
      <c r="F113" s="19">
        <v>30.0</v>
      </c>
      <c r="G113" s="26">
        <f t="shared" si="13"/>
        <v>30000000000</v>
      </c>
      <c r="H113" s="40">
        <f t="shared" si="14"/>
        <v>-3360000000</v>
      </c>
    </row>
    <row r="114">
      <c r="A114" s="25">
        <v>4.0</v>
      </c>
      <c r="B114" s="39">
        <v>2194428.96</v>
      </c>
      <c r="C114" s="25">
        <v>0.0</v>
      </c>
      <c r="D114" s="39" t="s">
        <v>40</v>
      </c>
      <c r="E114" s="39">
        <v>2.664E10</v>
      </c>
      <c r="F114" s="19">
        <v>27.0</v>
      </c>
      <c r="G114" s="26">
        <f t="shared" si="13"/>
        <v>27000000000</v>
      </c>
      <c r="H114" s="40">
        <f t="shared" si="14"/>
        <v>-360000000</v>
      </c>
    </row>
    <row r="115">
      <c r="A115" s="25">
        <v>5.0</v>
      </c>
      <c r="B115" s="39">
        <v>2194428.96</v>
      </c>
      <c r="C115" s="25">
        <v>0.0</v>
      </c>
      <c r="D115" s="39" t="s">
        <v>40</v>
      </c>
      <c r="E115" s="39">
        <v>2.664E10</v>
      </c>
      <c r="F115" s="19">
        <v>23.0</v>
      </c>
      <c r="G115" s="26">
        <f t="shared" si="13"/>
        <v>23000000000</v>
      </c>
      <c r="H115" s="40">
        <f t="shared" si="14"/>
        <v>3640000000</v>
      </c>
    </row>
    <row r="116">
      <c r="A116" s="25">
        <v>6.0</v>
      </c>
      <c r="B116" s="39">
        <v>2194428.96</v>
      </c>
      <c r="C116" s="25">
        <v>0.0</v>
      </c>
      <c r="D116" s="39" t="s">
        <v>40</v>
      </c>
      <c r="E116" s="39">
        <v>2.664E10</v>
      </c>
      <c r="F116" s="19">
        <v>28.0</v>
      </c>
      <c r="G116" s="26">
        <f t="shared" si="13"/>
        <v>28000000000</v>
      </c>
      <c r="H116" s="40">
        <f t="shared" si="14"/>
        <v>-1360000000</v>
      </c>
    </row>
    <row r="117">
      <c r="A117" s="25">
        <v>7.0</v>
      </c>
      <c r="B117" s="39">
        <v>2194428.96</v>
      </c>
      <c r="C117" s="25">
        <v>0.0</v>
      </c>
      <c r="D117" s="39" t="s">
        <v>40</v>
      </c>
      <c r="E117" s="39">
        <v>2.664E10</v>
      </c>
      <c r="F117" s="19">
        <v>31.0</v>
      </c>
      <c r="G117" s="26">
        <f t="shared" si="13"/>
        <v>31000000000</v>
      </c>
      <c r="H117" s="40">
        <f t="shared" si="14"/>
        <v>-4360000000</v>
      </c>
    </row>
    <row r="118">
      <c r="A118" s="25">
        <v>8.0</v>
      </c>
      <c r="B118" s="39">
        <v>2194428.96</v>
      </c>
      <c r="C118" s="25">
        <v>0.0</v>
      </c>
      <c r="D118" s="39" t="s">
        <v>40</v>
      </c>
      <c r="E118" s="39">
        <v>2.664E10</v>
      </c>
      <c r="F118" s="19">
        <v>25.0</v>
      </c>
      <c r="G118" s="26">
        <f t="shared" si="13"/>
        <v>25000000000</v>
      </c>
      <c r="H118" s="40">
        <f t="shared" si="14"/>
        <v>1640000000</v>
      </c>
    </row>
    <row r="119">
      <c r="A119" s="25">
        <v>9.0</v>
      </c>
      <c r="B119" s="39">
        <v>2194428.96</v>
      </c>
      <c r="C119" s="25">
        <v>0.0</v>
      </c>
      <c r="D119" s="39" t="s">
        <v>40</v>
      </c>
      <c r="E119" s="39">
        <v>2.664E10</v>
      </c>
      <c r="F119" s="19">
        <v>22.0</v>
      </c>
      <c r="G119" s="26">
        <f t="shared" si="13"/>
        <v>22000000000</v>
      </c>
      <c r="H119" s="40">
        <f t="shared" si="14"/>
        <v>4640000000</v>
      </c>
    </row>
    <row r="120">
      <c r="A120" s="25">
        <v>10.0</v>
      </c>
      <c r="B120" s="39">
        <v>2194428.96</v>
      </c>
      <c r="C120" s="25">
        <v>0.0</v>
      </c>
      <c r="D120" s="39" t="s">
        <v>40</v>
      </c>
      <c r="E120" s="39">
        <v>2.664E10</v>
      </c>
      <c r="F120" s="19">
        <v>24.0</v>
      </c>
      <c r="G120" s="26">
        <f t="shared" si="13"/>
        <v>24000000000</v>
      </c>
      <c r="H120" s="40">
        <f t="shared" si="14"/>
        <v>2640000000</v>
      </c>
    </row>
    <row r="121">
      <c r="A121" s="25">
        <v>11.0</v>
      </c>
      <c r="B121" s="39">
        <v>2194428.96</v>
      </c>
      <c r="C121" s="25">
        <v>0.0</v>
      </c>
      <c r="D121" s="39" t="s">
        <v>40</v>
      </c>
      <c r="E121" s="39">
        <v>2.664E10</v>
      </c>
      <c r="F121" s="19">
        <v>16.0</v>
      </c>
      <c r="G121" s="26">
        <f t="shared" si="13"/>
        <v>16000000000</v>
      </c>
      <c r="H121" s="40">
        <f t="shared" si="14"/>
        <v>10640000000</v>
      </c>
    </row>
    <row r="122">
      <c r="A122" s="25">
        <v>12.0</v>
      </c>
      <c r="B122" s="39">
        <v>2194428.96</v>
      </c>
      <c r="C122" s="25">
        <v>0.0</v>
      </c>
      <c r="D122" s="39" t="s">
        <v>40</v>
      </c>
      <c r="E122" s="39">
        <v>2.664E10</v>
      </c>
      <c r="F122" s="19">
        <v>24.0</v>
      </c>
      <c r="G122" s="26">
        <f t="shared" si="13"/>
        <v>24000000000</v>
      </c>
      <c r="H122" s="40">
        <f t="shared" si="14"/>
        <v>2640000000</v>
      </c>
    </row>
    <row r="123">
      <c r="A123" s="17" t="s">
        <v>41</v>
      </c>
      <c r="B123" s="5"/>
      <c r="C123" s="5"/>
      <c r="D123" s="5"/>
      <c r="E123" s="5"/>
      <c r="F123" s="5"/>
      <c r="G123" s="6"/>
      <c r="H123" s="40">
        <f>SUM(H111:H122)</f>
        <v>10680000000</v>
      </c>
    </row>
    <row r="124">
      <c r="B124" s="24"/>
      <c r="D124" s="24"/>
      <c r="E124" s="24"/>
      <c r="G124" s="24"/>
    </row>
    <row r="125">
      <c r="A125" s="22" t="s">
        <v>32</v>
      </c>
      <c r="B125" s="37" t="s">
        <v>36</v>
      </c>
      <c r="C125" s="5"/>
      <c r="D125" s="6"/>
      <c r="E125" s="37" t="s">
        <v>37</v>
      </c>
      <c r="F125" s="5"/>
      <c r="G125" s="5"/>
      <c r="H125" s="6"/>
    </row>
    <row r="126">
      <c r="A126" s="22" t="s">
        <v>25</v>
      </c>
      <c r="B126" s="23" t="s">
        <v>6</v>
      </c>
      <c r="C126" s="22" t="s">
        <v>38</v>
      </c>
      <c r="D126" s="23" t="s">
        <v>8</v>
      </c>
      <c r="E126" s="23" t="s">
        <v>6</v>
      </c>
      <c r="F126" s="22" t="s">
        <v>38</v>
      </c>
      <c r="G126" s="23" t="s">
        <v>8</v>
      </c>
      <c r="H126" s="38" t="s">
        <v>39</v>
      </c>
    </row>
    <row r="127">
      <c r="A127" s="25">
        <v>1.0</v>
      </c>
      <c r="B127" s="39">
        <v>2194428.96</v>
      </c>
      <c r="C127" s="25">
        <v>0.0</v>
      </c>
      <c r="D127" s="39" t="s">
        <v>40</v>
      </c>
      <c r="E127" s="39">
        <v>2.664E10</v>
      </c>
      <c r="F127" s="19">
        <v>22.0</v>
      </c>
      <c r="G127" s="26">
        <f t="shared" ref="G127:G138" si="15">F127*10^9</f>
        <v>22000000000</v>
      </c>
      <c r="H127" s="40">
        <f t="shared" ref="H127:H138" si="16">E127-G127</f>
        <v>4640000000</v>
      </c>
    </row>
    <row r="128">
      <c r="A128" s="25">
        <v>2.0</v>
      </c>
      <c r="B128" s="39">
        <v>2194428.96</v>
      </c>
      <c r="C128" s="25">
        <v>0.0</v>
      </c>
      <c r="D128" s="39" t="s">
        <v>40</v>
      </c>
      <c r="E128" s="39">
        <v>2.664E10</v>
      </c>
      <c r="F128" s="19">
        <v>36.0</v>
      </c>
      <c r="G128" s="26">
        <f t="shared" si="15"/>
        <v>36000000000</v>
      </c>
      <c r="H128" s="40">
        <f t="shared" si="16"/>
        <v>-9360000000</v>
      </c>
    </row>
    <row r="129">
      <c r="A129" s="25">
        <v>3.0</v>
      </c>
      <c r="B129" s="39">
        <v>2194428.96</v>
      </c>
      <c r="C129" s="25">
        <v>0.0</v>
      </c>
      <c r="D129" s="39" t="s">
        <v>40</v>
      </c>
      <c r="E129" s="39">
        <v>2.664E10</v>
      </c>
      <c r="F129" s="19">
        <v>24.0</v>
      </c>
      <c r="G129" s="26">
        <f t="shared" si="15"/>
        <v>24000000000</v>
      </c>
      <c r="H129" s="40">
        <f t="shared" si="16"/>
        <v>2640000000</v>
      </c>
    </row>
    <row r="130">
      <c r="A130" s="25">
        <v>4.0</v>
      </c>
      <c r="B130" s="39">
        <v>2194428.96</v>
      </c>
      <c r="C130" s="25">
        <v>0.0</v>
      </c>
      <c r="D130" s="39" t="s">
        <v>40</v>
      </c>
      <c r="E130" s="39">
        <v>2.664E10</v>
      </c>
      <c r="F130" s="19">
        <v>20.0</v>
      </c>
      <c r="G130" s="26">
        <f t="shared" si="15"/>
        <v>20000000000</v>
      </c>
      <c r="H130" s="40">
        <f t="shared" si="16"/>
        <v>6640000000</v>
      </c>
    </row>
    <row r="131">
      <c r="A131" s="25">
        <v>5.0</v>
      </c>
      <c r="B131" s="39">
        <v>2194428.96</v>
      </c>
      <c r="C131" s="25">
        <v>0.0</v>
      </c>
      <c r="D131" s="39" t="s">
        <v>40</v>
      </c>
      <c r="E131" s="39">
        <v>2.664E10</v>
      </c>
      <c r="F131" s="19">
        <v>30.0</v>
      </c>
      <c r="G131" s="26">
        <f t="shared" si="15"/>
        <v>30000000000</v>
      </c>
      <c r="H131" s="40">
        <f t="shared" si="16"/>
        <v>-3360000000</v>
      </c>
    </row>
    <row r="132">
      <c r="A132" s="25">
        <v>6.0</v>
      </c>
      <c r="B132" s="39">
        <v>2194428.96</v>
      </c>
      <c r="C132" s="25">
        <v>0.0</v>
      </c>
      <c r="D132" s="39" t="s">
        <v>40</v>
      </c>
      <c r="E132" s="39">
        <v>2.664E10</v>
      </c>
      <c r="F132" s="19">
        <v>26.0</v>
      </c>
      <c r="G132" s="26">
        <f t="shared" si="15"/>
        <v>26000000000</v>
      </c>
      <c r="H132" s="40">
        <f t="shared" si="16"/>
        <v>640000000</v>
      </c>
    </row>
    <row r="133">
      <c r="A133" s="25">
        <v>7.0</v>
      </c>
      <c r="B133" s="39">
        <v>2194428.96</v>
      </c>
      <c r="C133" s="25">
        <v>1.0</v>
      </c>
      <c r="D133" s="39">
        <v>3047818.0</v>
      </c>
      <c r="E133" s="39">
        <v>2.664E10</v>
      </c>
      <c r="F133" s="19">
        <v>27.0</v>
      </c>
      <c r="G133" s="26">
        <f t="shared" si="15"/>
        <v>27000000000</v>
      </c>
      <c r="H133" s="40">
        <f t="shared" si="16"/>
        <v>-360000000</v>
      </c>
    </row>
    <row r="134">
      <c r="A134" s="25">
        <v>8.0</v>
      </c>
      <c r="B134" s="39">
        <v>2194428.96</v>
      </c>
      <c r="C134" s="25">
        <v>0.0</v>
      </c>
      <c r="D134" s="39" t="s">
        <v>40</v>
      </c>
      <c r="E134" s="39">
        <v>2.664E10</v>
      </c>
      <c r="F134" s="19">
        <v>27.0</v>
      </c>
      <c r="G134" s="26">
        <f t="shared" si="15"/>
        <v>27000000000</v>
      </c>
      <c r="H134" s="40">
        <f t="shared" si="16"/>
        <v>-360000000</v>
      </c>
    </row>
    <row r="135">
      <c r="A135" s="25">
        <v>9.0</v>
      </c>
      <c r="B135" s="39">
        <v>2194428.96</v>
      </c>
      <c r="C135" s="25">
        <v>0.0</v>
      </c>
      <c r="D135" s="39" t="s">
        <v>40</v>
      </c>
      <c r="E135" s="39">
        <v>2.664E10</v>
      </c>
      <c r="F135" s="19">
        <v>28.0</v>
      </c>
      <c r="G135" s="26">
        <f t="shared" si="15"/>
        <v>28000000000</v>
      </c>
      <c r="H135" s="40">
        <f t="shared" si="16"/>
        <v>-1360000000</v>
      </c>
    </row>
    <row r="136">
      <c r="A136" s="25">
        <v>10.0</v>
      </c>
      <c r="B136" s="39">
        <v>2194428.96</v>
      </c>
      <c r="C136" s="25">
        <v>0.0</v>
      </c>
      <c r="D136" s="39" t="s">
        <v>40</v>
      </c>
      <c r="E136" s="39">
        <v>2.664E10</v>
      </c>
      <c r="F136" s="19">
        <v>25.0</v>
      </c>
      <c r="G136" s="26">
        <f t="shared" si="15"/>
        <v>25000000000</v>
      </c>
      <c r="H136" s="40">
        <f t="shared" si="16"/>
        <v>1640000000</v>
      </c>
    </row>
    <row r="137">
      <c r="A137" s="25">
        <v>11.0</v>
      </c>
      <c r="B137" s="39">
        <v>2194428.96</v>
      </c>
      <c r="C137" s="25">
        <v>0.0</v>
      </c>
      <c r="D137" s="39" t="s">
        <v>40</v>
      </c>
      <c r="E137" s="39">
        <v>2.664E10</v>
      </c>
      <c r="F137" s="19">
        <v>30.0</v>
      </c>
      <c r="G137" s="26">
        <f t="shared" si="15"/>
        <v>30000000000</v>
      </c>
      <c r="H137" s="40">
        <f t="shared" si="16"/>
        <v>-3360000000</v>
      </c>
    </row>
    <row r="138">
      <c r="A138" s="25">
        <v>12.0</v>
      </c>
      <c r="B138" s="39">
        <v>2194428.96</v>
      </c>
      <c r="C138" s="25">
        <v>0.0</v>
      </c>
      <c r="D138" s="39" t="s">
        <v>40</v>
      </c>
      <c r="E138" s="39">
        <v>2.664E10</v>
      </c>
      <c r="F138" s="19">
        <v>29.0</v>
      </c>
      <c r="G138" s="26">
        <f t="shared" si="15"/>
        <v>29000000000</v>
      </c>
      <c r="H138" s="40">
        <f t="shared" si="16"/>
        <v>-2360000000</v>
      </c>
    </row>
    <row r="139">
      <c r="A139" s="17" t="s">
        <v>41</v>
      </c>
      <c r="B139" s="5"/>
      <c r="C139" s="5"/>
      <c r="D139" s="5"/>
      <c r="E139" s="5"/>
      <c r="F139" s="5"/>
      <c r="G139" s="6"/>
      <c r="H139" s="40">
        <f>SUM(H127:H138)</f>
        <v>-4320000000</v>
      </c>
    </row>
    <row r="140">
      <c r="B140" s="24"/>
      <c r="D140" s="24"/>
      <c r="E140" s="24"/>
      <c r="G140" s="24"/>
    </row>
    <row r="141">
      <c r="A141" s="22" t="s">
        <v>33</v>
      </c>
      <c r="B141" s="37" t="s">
        <v>36</v>
      </c>
      <c r="C141" s="5"/>
      <c r="D141" s="6"/>
      <c r="E141" s="37" t="s">
        <v>37</v>
      </c>
      <c r="F141" s="5"/>
      <c r="G141" s="5"/>
      <c r="H141" s="6"/>
    </row>
    <row r="142">
      <c r="A142" s="22" t="s">
        <v>25</v>
      </c>
      <c r="B142" s="23" t="s">
        <v>6</v>
      </c>
      <c r="C142" s="22" t="s">
        <v>38</v>
      </c>
      <c r="D142" s="23" t="s">
        <v>8</v>
      </c>
      <c r="E142" s="23" t="s">
        <v>6</v>
      </c>
      <c r="F142" s="22" t="s">
        <v>38</v>
      </c>
      <c r="G142" s="23" t="s">
        <v>8</v>
      </c>
      <c r="H142" s="38" t="s">
        <v>39</v>
      </c>
    </row>
    <row r="143">
      <c r="A143" s="25">
        <v>1.0</v>
      </c>
      <c r="B143" s="39">
        <v>2194428.96</v>
      </c>
      <c r="C143" s="25">
        <v>0.0</v>
      </c>
      <c r="D143" s="39" t="s">
        <v>40</v>
      </c>
      <c r="E143" s="39">
        <v>2.664E10</v>
      </c>
      <c r="F143" s="19">
        <v>24.0</v>
      </c>
      <c r="G143" s="26">
        <f t="shared" ref="G143:G154" si="17">F143*10^9</f>
        <v>24000000000</v>
      </c>
      <c r="H143" s="40">
        <f t="shared" ref="H143:H154" si="18">E143-G143</f>
        <v>2640000000</v>
      </c>
    </row>
    <row r="144">
      <c r="A144" s="25">
        <v>2.0</v>
      </c>
      <c r="B144" s="39">
        <v>2194428.96</v>
      </c>
      <c r="C144" s="25">
        <v>0.0</v>
      </c>
      <c r="D144" s="39" t="s">
        <v>40</v>
      </c>
      <c r="E144" s="39">
        <v>2.664E10</v>
      </c>
      <c r="F144" s="19">
        <v>26.0</v>
      </c>
      <c r="G144" s="26">
        <f t="shared" si="17"/>
        <v>26000000000</v>
      </c>
      <c r="H144" s="40">
        <f t="shared" si="18"/>
        <v>640000000</v>
      </c>
    </row>
    <row r="145">
      <c r="A145" s="25">
        <v>3.0</v>
      </c>
      <c r="B145" s="39">
        <v>2194428.96</v>
      </c>
      <c r="C145" s="25">
        <v>0.0</v>
      </c>
      <c r="D145" s="39" t="s">
        <v>40</v>
      </c>
      <c r="E145" s="39">
        <v>2.664E10</v>
      </c>
      <c r="F145" s="19">
        <v>22.0</v>
      </c>
      <c r="G145" s="26">
        <f t="shared" si="17"/>
        <v>22000000000</v>
      </c>
      <c r="H145" s="40">
        <f t="shared" si="18"/>
        <v>4640000000</v>
      </c>
    </row>
    <row r="146">
      <c r="A146" s="25">
        <v>4.0</v>
      </c>
      <c r="B146" s="39">
        <v>2194428.96</v>
      </c>
      <c r="C146" s="25">
        <v>0.0</v>
      </c>
      <c r="D146" s="39" t="s">
        <v>40</v>
      </c>
      <c r="E146" s="39">
        <v>2.664E10</v>
      </c>
      <c r="F146" s="19">
        <v>28.0</v>
      </c>
      <c r="G146" s="26">
        <f t="shared" si="17"/>
        <v>28000000000</v>
      </c>
      <c r="H146" s="40">
        <f t="shared" si="18"/>
        <v>-1360000000</v>
      </c>
    </row>
    <row r="147">
      <c r="A147" s="25">
        <v>5.0</v>
      </c>
      <c r="B147" s="39">
        <v>2194428.96</v>
      </c>
      <c r="C147" s="25">
        <v>0.0</v>
      </c>
      <c r="D147" s="39" t="s">
        <v>40</v>
      </c>
      <c r="E147" s="39">
        <v>2.664E10</v>
      </c>
      <c r="F147" s="19">
        <v>30.0</v>
      </c>
      <c r="G147" s="26">
        <f t="shared" si="17"/>
        <v>30000000000</v>
      </c>
      <c r="H147" s="40">
        <f t="shared" si="18"/>
        <v>-3360000000</v>
      </c>
    </row>
    <row r="148">
      <c r="A148" s="25">
        <v>6.0</v>
      </c>
      <c r="B148" s="39">
        <v>2194428.96</v>
      </c>
      <c r="C148" s="25">
        <v>1.0</v>
      </c>
      <c r="D148" s="39">
        <v>3047818.0</v>
      </c>
      <c r="E148" s="39">
        <v>2.664E10</v>
      </c>
      <c r="F148" s="19">
        <v>29.0</v>
      </c>
      <c r="G148" s="26">
        <f t="shared" si="17"/>
        <v>29000000000</v>
      </c>
      <c r="H148" s="40">
        <f t="shared" si="18"/>
        <v>-2360000000</v>
      </c>
    </row>
    <row r="149">
      <c r="A149" s="25">
        <v>7.0</v>
      </c>
      <c r="B149" s="39">
        <v>2194428.96</v>
      </c>
      <c r="C149" s="25">
        <v>1.0</v>
      </c>
      <c r="D149" s="39">
        <v>3047818.0</v>
      </c>
      <c r="E149" s="39">
        <v>2.664E10</v>
      </c>
      <c r="F149" s="19">
        <v>29.0</v>
      </c>
      <c r="G149" s="26">
        <f t="shared" si="17"/>
        <v>29000000000</v>
      </c>
      <c r="H149" s="40">
        <f t="shared" si="18"/>
        <v>-2360000000</v>
      </c>
    </row>
    <row r="150">
      <c r="A150" s="25">
        <v>8.0</v>
      </c>
      <c r="B150" s="39">
        <v>2194428.96</v>
      </c>
      <c r="C150" s="25">
        <v>0.0</v>
      </c>
      <c r="D150" s="39" t="s">
        <v>40</v>
      </c>
      <c r="E150" s="39">
        <v>2.664E10</v>
      </c>
      <c r="F150" s="19">
        <v>26.0</v>
      </c>
      <c r="G150" s="26">
        <f t="shared" si="17"/>
        <v>26000000000</v>
      </c>
      <c r="H150" s="40">
        <f t="shared" si="18"/>
        <v>640000000</v>
      </c>
    </row>
    <row r="151">
      <c r="A151" s="25">
        <v>9.0</v>
      </c>
      <c r="B151" s="39">
        <v>2194428.96</v>
      </c>
      <c r="C151" s="25">
        <v>0.0</v>
      </c>
      <c r="D151" s="39" t="s">
        <v>40</v>
      </c>
      <c r="E151" s="39">
        <v>2.664E10</v>
      </c>
      <c r="F151" s="19">
        <v>34.0</v>
      </c>
      <c r="G151" s="26">
        <f t="shared" si="17"/>
        <v>34000000000</v>
      </c>
      <c r="H151" s="40">
        <f t="shared" si="18"/>
        <v>-7360000000</v>
      </c>
    </row>
    <row r="152">
      <c r="A152" s="25">
        <v>10.0</v>
      </c>
      <c r="B152" s="39">
        <v>2194428.96</v>
      </c>
      <c r="C152" s="25">
        <v>0.0</v>
      </c>
      <c r="D152" s="39" t="s">
        <v>40</v>
      </c>
      <c r="E152" s="39">
        <v>2.664E10</v>
      </c>
      <c r="F152" s="19">
        <v>26.0</v>
      </c>
      <c r="G152" s="26">
        <f t="shared" si="17"/>
        <v>26000000000</v>
      </c>
      <c r="H152" s="40">
        <f t="shared" si="18"/>
        <v>640000000</v>
      </c>
    </row>
    <row r="153">
      <c r="A153" s="25">
        <v>11.0</v>
      </c>
      <c r="B153" s="39">
        <v>2194428.96</v>
      </c>
      <c r="C153" s="25">
        <v>0.0</v>
      </c>
      <c r="D153" s="39" t="s">
        <v>40</v>
      </c>
      <c r="E153" s="39">
        <v>2.664E10</v>
      </c>
      <c r="F153" s="19">
        <v>27.0</v>
      </c>
      <c r="G153" s="26">
        <f t="shared" si="17"/>
        <v>27000000000</v>
      </c>
      <c r="H153" s="40">
        <f t="shared" si="18"/>
        <v>-360000000</v>
      </c>
    </row>
    <row r="154">
      <c r="A154" s="25">
        <v>12.0</v>
      </c>
      <c r="B154" s="39">
        <v>2194428.96</v>
      </c>
      <c r="C154" s="25">
        <v>0.0</v>
      </c>
      <c r="D154" s="39" t="s">
        <v>40</v>
      </c>
      <c r="E154" s="39">
        <v>2.664E10</v>
      </c>
      <c r="F154" s="19">
        <v>25.0</v>
      </c>
      <c r="G154" s="26">
        <f t="shared" si="17"/>
        <v>25000000000</v>
      </c>
      <c r="H154" s="40">
        <f t="shared" si="18"/>
        <v>1640000000</v>
      </c>
    </row>
    <row r="155">
      <c r="A155" s="17" t="s">
        <v>41</v>
      </c>
      <c r="B155" s="5"/>
      <c r="C155" s="5"/>
      <c r="D155" s="5"/>
      <c r="E155" s="5"/>
      <c r="F155" s="5"/>
      <c r="G155" s="6"/>
      <c r="H155" s="40">
        <f>SUM(H143:H154)</f>
        <v>-6320000000</v>
      </c>
    </row>
    <row r="156">
      <c r="B156" s="24"/>
      <c r="D156" s="24"/>
      <c r="E156" s="24"/>
      <c r="G156" s="24"/>
    </row>
    <row r="157">
      <c r="A157" s="22" t="s">
        <v>34</v>
      </c>
      <c r="B157" s="37" t="s">
        <v>36</v>
      </c>
      <c r="C157" s="5"/>
      <c r="D157" s="6"/>
      <c r="E157" s="37" t="s">
        <v>37</v>
      </c>
      <c r="F157" s="5"/>
      <c r="G157" s="5"/>
      <c r="H157" s="6"/>
    </row>
    <row r="158">
      <c r="A158" s="22" t="s">
        <v>25</v>
      </c>
      <c r="B158" s="23" t="s">
        <v>6</v>
      </c>
      <c r="C158" s="22" t="s">
        <v>38</v>
      </c>
      <c r="D158" s="23" t="s">
        <v>8</v>
      </c>
      <c r="E158" s="23" t="s">
        <v>6</v>
      </c>
      <c r="F158" s="22" t="s">
        <v>38</v>
      </c>
      <c r="G158" s="23" t="s">
        <v>8</v>
      </c>
      <c r="H158" s="38" t="s">
        <v>39</v>
      </c>
    </row>
    <row r="159">
      <c r="A159" s="25">
        <v>1.0</v>
      </c>
      <c r="B159" s="39">
        <v>2194428.96</v>
      </c>
      <c r="C159" s="25">
        <v>0.0</v>
      </c>
      <c r="D159" s="39" t="s">
        <v>40</v>
      </c>
      <c r="E159" s="39">
        <v>2.664E10</v>
      </c>
      <c r="F159" s="19">
        <v>27.0</v>
      </c>
      <c r="G159" s="26">
        <f t="shared" ref="G159:G170" si="19">F159*10^9</f>
        <v>27000000000</v>
      </c>
      <c r="H159" s="40">
        <f t="shared" ref="H159:H170" si="20">E159-G159</f>
        <v>-360000000</v>
      </c>
    </row>
    <row r="160">
      <c r="A160" s="25">
        <v>2.0</v>
      </c>
      <c r="B160" s="39">
        <v>2194428.96</v>
      </c>
      <c r="C160" s="25">
        <v>0.0</v>
      </c>
      <c r="D160" s="39" t="s">
        <v>40</v>
      </c>
      <c r="E160" s="39">
        <v>2.664E10</v>
      </c>
      <c r="F160" s="19">
        <v>25.0</v>
      </c>
      <c r="G160" s="26">
        <f t="shared" si="19"/>
        <v>25000000000</v>
      </c>
      <c r="H160" s="40">
        <f t="shared" si="20"/>
        <v>1640000000</v>
      </c>
    </row>
    <row r="161">
      <c r="A161" s="25">
        <v>3.0</v>
      </c>
      <c r="B161" s="39">
        <v>2194428.96</v>
      </c>
      <c r="C161" s="25">
        <v>0.0</v>
      </c>
      <c r="D161" s="39" t="s">
        <v>40</v>
      </c>
      <c r="E161" s="39">
        <v>2.664E10</v>
      </c>
      <c r="F161" s="19">
        <v>36.0</v>
      </c>
      <c r="G161" s="26">
        <f t="shared" si="19"/>
        <v>36000000000</v>
      </c>
      <c r="H161" s="40">
        <f t="shared" si="20"/>
        <v>-9360000000</v>
      </c>
    </row>
    <row r="162">
      <c r="A162" s="25">
        <v>4.0</v>
      </c>
      <c r="B162" s="39">
        <v>2194428.96</v>
      </c>
      <c r="C162" s="25">
        <v>0.0</v>
      </c>
      <c r="D162" s="39" t="s">
        <v>40</v>
      </c>
      <c r="E162" s="39">
        <v>2.664E10</v>
      </c>
      <c r="F162" s="19">
        <v>28.0</v>
      </c>
      <c r="G162" s="26">
        <f t="shared" si="19"/>
        <v>28000000000</v>
      </c>
      <c r="H162" s="40">
        <f t="shared" si="20"/>
        <v>-1360000000</v>
      </c>
    </row>
    <row r="163">
      <c r="A163" s="25">
        <v>5.0</v>
      </c>
      <c r="B163" s="39">
        <v>2194428.96</v>
      </c>
      <c r="C163" s="25">
        <v>0.0</v>
      </c>
      <c r="D163" s="39" t="s">
        <v>40</v>
      </c>
      <c r="E163" s="39">
        <v>2.664E10</v>
      </c>
      <c r="F163" s="19">
        <v>19.0</v>
      </c>
      <c r="G163" s="26">
        <f t="shared" si="19"/>
        <v>19000000000</v>
      </c>
      <c r="H163" s="40">
        <f t="shared" si="20"/>
        <v>7640000000</v>
      </c>
    </row>
    <row r="164">
      <c r="A164" s="25">
        <v>6.0</v>
      </c>
      <c r="B164" s="39">
        <v>2194428.96</v>
      </c>
      <c r="C164" s="25">
        <v>0.0</v>
      </c>
      <c r="D164" s="39" t="s">
        <v>40</v>
      </c>
      <c r="E164" s="39">
        <v>2.664E10</v>
      </c>
      <c r="F164" s="19">
        <v>25.0</v>
      </c>
      <c r="G164" s="26">
        <f t="shared" si="19"/>
        <v>25000000000</v>
      </c>
      <c r="H164" s="40">
        <f t="shared" si="20"/>
        <v>1640000000</v>
      </c>
    </row>
    <row r="165">
      <c r="A165" s="25">
        <v>7.0</v>
      </c>
      <c r="B165" s="39">
        <v>2194428.96</v>
      </c>
      <c r="C165" s="25">
        <v>0.0</v>
      </c>
      <c r="D165" s="39" t="s">
        <v>40</v>
      </c>
      <c r="E165" s="39">
        <v>2.664E10</v>
      </c>
      <c r="F165" s="19">
        <v>20.0</v>
      </c>
      <c r="G165" s="26">
        <f t="shared" si="19"/>
        <v>20000000000</v>
      </c>
      <c r="H165" s="40">
        <f t="shared" si="20"/>
        <v>6640000000</v>
      </c>
    </row>
    <row r="166">
      <c r="A166" s="25">
        <v>8.0</v>
      </c>
      <c r="B166" s="39">
        <v>2194428.96</v>
      </c>
      <c r="C166" s="25">
        <v>0.0</v>
      </c>
      <c r="D166" s="39" t="s">
        <v>40</v>
      </c>
      <c r="E166" s="39">
        <v>2.664E10</v>
      </c>
      <c r="F166" s="19">
        <v>30.0</v>
      </c>
      <c r="G166" s="26">
        <f t="shared" si="19"/>
        <v>30000000000</v>
      </c>
      <c r="H166" s="40">
        <f t="shared" si="20"/>
        <v>-3360000000</v>
      </c>
    </row>
    <row r="167">
      <c r="A167" s="25">
        <v>9.0</v>
      </c>
      <c r="B167" s="39">
        <v>2194428.96</v>
      </c>
      <c r="C167" s="25">
        <v>1.0</v>
      </c>
      <c r="D167" s="39">
        <v>3047818.0</v>
      </c>
      <c r="E167" s="39">
        <v>2.664E10</v>
      </c>
      <c r="F167" s="19">
        <v>33.0</v>
      </c>
      <c r="G167" s="26">
        <f t="shared" si="19"/>
        <v>33000000000</v>
      </c>
      <c r="H167" s="40">
        <f t="shared" si="20"/>
        <v>-6360000000</v>
      </c>
    </row>
    <row r="168">
      <c r="A168" s="25">
        <v>10.0</v>
      </c>
      <c r="B168" s="39">
        <v>2194428.96</v>
      </c>
      <c r="C168" s="25">
        <v>0.0</v>
      </c>
      <c r="D168" s="39" t="s">
        <v>40</v>
      </c>
      <c r="E168" s="39">
        <v>2.664E10</v>
      </c>
      <c r="F168" s="19">
        <v>25.0</v>
      </c>
      <c r="G168" s="26">
        <f t="shared" si="19"/>
        <v>25000000000</v>
      </c>
      <c r="H168" s="40">
        <f t="shared" si="20"/>
        <v>1640000000</v>
      </c>
    </row>
    <row r="169">
      <c r="A169" s="25">
        <v>11.0</v>
      </c>
      <c r="B169" s="39">
        <v>2194428.96</v>
      </c>
      <c r="C169" s="25">
        <v>0.0</v>
      </c>
      <c r="D169" s="39" t="s">
        <v>40</v>
      </c>
      <c r="E169" s="39">
        <v>2.664E10</v>
      </c>
      <c r="F169" s="19">
        <v>29.0</v>
      </c>
      <c r="G169" s="26">
        <f t="shared" si="19"/>
        <v>29000000000</v>
      </c>
      <c r="H169" s="40">
        <f t="shared" si="20"/>
        <v>-2360000000</v>
      </c>
    </row>
    <row r="170">
      <c r="A170" s="25">
        <v>12.0</v>
      </c>
      <c r="B170" s="39">
        <v>2194428.96</v>
      </c>
      <c r="C170" s="25">
        <v>1.0</v>
      </c>
      <c r="D170" s="39">
        <v>3047818.0</v>
      </c>
      <c r="E170" s="39">
        <v>2.664E10</v>
      </c>
      <c r="F170" s="19">
        <v>26.0</v>
      </c>
      <c r="G170" s="26">
        <f t="shared" si="19"/>
        <v>26000000000</v>
      </c>
      <c r="H170" s="40">
        <f t="shared" si="20"/>
        <v>640000000</v>
      </c>
    </row>
    <row r="171">
      <c r="A171" s="17" t="s">
        <v>41</v>
      </c>
      <c r="B171" s="5"/>
      <c r="C171" s="5"/>
      <c r="D171" s="5"/>
      <c r="E171" s="5"/>
      <c r="F171" s="5"/>
      <c r="G171" s="6"/>
      <c r="H171" s="40">
        <f>SUM(H159:H170)</f>
        <v>-3320000000</v>
      </c>
    </row>
    <row r="172">
      <c r="B172" s="24"/>
      <c r="D172" s="24"/>
      <c r="E172" s="24"/>
      <c r="G172" s="24"/>
    </row>
    <row r="173">
      <c r="B173" s="24"/>
      <c r="D173" s="24"/>
      <c r="E173" s="24"/>
      <c r="G173" s="24"/>
    </row>
    <row r="174">
      <c r="B174" s="24"/>
      <c r="D174" s="24"/>
      <c r="E174" s="24"/>
      <c r="G174" s="24"/>
    </row>
    <row r="175">
      <c r="B175" s="24"/>
      <c r="D175" s="24"/>
      <c r="E175" s="24"/>
      <c r="G175" s="24"/>
    </row>
    <row r="176">
      <c r="B176" s="24"/>
      <c r="D176" s="24"/>
      <c r="E176" s="24"/>
      <c r="G176" s="24"/>
    </row>
    <row r="177">
      <c r="B177" s="24"/>
      <c r="D177" s="24"/>
      <c r="E177" s="24"/>
      <c r="G177" s="24"/>
    </row>
    <row r="178">
      <c r="B178" s="24"/>
      <c r="D178" s="24"/>
      <c r="E178" s="24"/>
      <c r="G178" s="24"/>
    </row>
    <row r="179">
      <c r="B179" s="24"/>
      <c r="D179" s="24"/>
      <c r="E179" s="24"/>
      <c r="G179" s="24"/>
    </row>
    <row r="180">
      <c r="B180" s="24"/>
      <c r="D180" s="24"/>
      <c r="E180" s="24"/>
      <c r="G180" s="24"/>
    </row>
    <row r="181">
      <c r="B181" s="24"/>
      <c r="D181" s="24"/>
      <c r="E181" s="24"/>
      <c r="G181" s="24"/>
    </row>
    <row r="182">
      <c r="B182" s="24"/>
      <c r="D182" s="24"/>
      <c r="E182" s="24"/>
      <c r="G182" s="24"/>
    </row>
    <row r="183">
      <c r="B183" s="24"/>
      <c r="D183" s="24"/>
      <c r="E183" s="24"/>
      <c r="G183" s="24"/>
    </row>
    <row r="184">
      <c r="B184" s="24"/>
      <c r="D184" s="24"/>
      <c r="E184" s="24"/>
      <c r="G184" s="24"/>
    </row>
    <row r="185">
      <c r="B185" s="24"/>
      <c r="D185" s="24"/>
      <c r="E185" s="24"/>
      <c r="G185" s="24"/>
    </row>
    <row r="186">
      <c r="B186" s="24"/>
      <c r="D186" s="24"/>
      <c r="E186" s="24"/>
      <c r="G186" s="24"/>
    </row>
    <row r="187">
      <c r="B187" s="24"/>
      <c r="D187" s="24"/>
      <c r="E187" s="24"/>
      <c r="G187" s="24"/>
    </row>
    <row r="188">
      <c r="B188" s="24"/>
      <c r="D188" s="24"/>
      <c r="E188" s="24"/>
      <c r="G188" s="24"/>
    </row>
    <row r="189">
      <c r="B189" s="24"/>
      <c r="D189" s="24"/>
      <c r="E189" s="24"/>
      <c r="G189" s="24"/>
    </row>
    <row r="190">
      <c r="B190" s="24"/>
      <c r="D190" s="24"/>
      <c r="E190" s="24"/>
      <c r="G190" s="24"/>
    </row>
    <row r="191">
      <c r="B191" s="24"/>
      <c r="D191" s="24"/>
      <c r="E191" s="24"/>
      <c r="G191" s="24"/>
    </row>
    <row r="192">
      <c r="B192" s="24"/>
      <c r="D192" s="24"/>
      <c r="E192" s="24"/>
      <c r="G192" s="24"/>
    </row>
    <row r="193">
      <c r="B193" s="24"/>
      <c r="D193" s="24"/>
      <c r="E193" s="24"/>
      <c r="G193" s="24"/>
    </row>
    <row r="194">
      <c r="B194" s="24"/>
      <c r="D194" s="24"/>
      <c r="E194" s="24"/>
      <c r="G194" s="24"/>
    </row>
    <row r="195">
      <c r="B195" s="24"/>
      <c r="D195" s="24"/>
      <c r="E195" s="24"/>
      <c r="G195" s="24"/>
    </row>
    <row r="196">
      <c r="B196" s="24"/>
      <c r="D196" s="24"/>
      <c r="E196" s="24"/>
      <c r="G196" s="24"/>
    </row>
    <row r="197">
      <c r="B197" s="24"/>
      <c r="D197" s="24"/>
      <c r="E197" s="24"/>
      <c r="G197" s="24"/>
    </row>
    <row r="198">
      <c r="B198" s="24"/>
      <c r="D198" s="24"/>
      <c r="E198" s="24"/>
      <c r="G198" s="24"/>
    </row>
    <row r="199">
      <c r="B199" s="24"/>
      <c r="D199" s="24"/>
      <c r="E199" s="24"/>
      <c r="G199" s="24"/>
    </row>
    <row r="200">
      <c r="B200" s="24"/>
      <c r="D200" s="24"/>
      <c r="E200" s="24"/>
      <c r="G200" s="24"/>
    </row>
    <row r="201">
      <c r="B201" s="24"/>
      <c r="D201" s="24"/>
      <c r="E201" s="24"/>
      <c r="G201" s="24"/>
    </row>
    <row r="202">
      <c r="B202" s="24"/>
      <c r="D202" s="24"/>
      <c r="E202" s="24"/>
      <c r="G202" s="24"/>
    </row>
    <row r="203">
      <c r="B203" s="24"/>
      <c r="D203" s="24"/>
      <c r="E203" s="24"/>
      <c r="G203" s="24"/>
    </row>
    <row r="204">
      <c r="B204" s="24"/>
      <c r="D204" s="24"/>
      <c r="E204" s="24"/>
      <c r="G204" s="24"/>
    </row>
    <row r="205">
      <c r="B205" s="24"/>
      <c r="D205" s="24"/>
      <c r="E205" s="24"/>
      <c r="G205" s="24"/>
    </row>
    <row r="206">
      <c r="B206" s="24"/>
      <c r="D206" s="24"/>
      <c r="E206" s="24"/>
      <c r="G206" s="24"/>
    </row>
    <row r="207">
      <c r="B207" s="24"/>
      <c r="D207" s="24"/>
      <c r="E207" s="24"/>
      <c r="G207" s="24"/>
    </row>
    <row r="208">
      <c r="B208" s="24"/>
      <c r="D208" s="24"/>
      <c r="E208" s="24"/>
      <c r="G208" s="24"/>
    </row>
    <row r="209">
      <c r="B209" s="24"/>
      <c r="D209" s="24"/>
      <c r="E209" s="24"/>
      <c r="G209" s="24"/>
    </row>
    <row r="210">
      <c r="B210" s="24"/>
      <c r="D210" s="24"/>
      <c r="E210" s="24"/>
      <c r="G210" s="24"/>
    </row>
    <row r="211">
      <c r="B211" s="24"/>
      <c r="D211" s="24"/>
      <c r="E211" s="24"/>
      <c r="G211" s="24"/>
    </row>
    <row r="212">
      <c r="B212" s="24"/>
      <c r="D212" s="24"/>
      <c r="E212" s="24"/>
      <c r="G212" s="24"/>
    </row>
    <row r="213">
      <c r="B213" s="24"/>
      <c r="D213" s="24"/>
      <c r="E213" s="24"/>
      <c r="G213" s="24"/>
    </row>
    <row r="214">
      <c r="B214" s="24"/>
      <c r="D214" s="24"/>
      <c r="E214" s="24"/>
      <c r="G214" s="24"/>
    </row>
    <row r="215">
      <c r="B215" s="24"/>
      <c r="D215" s="24"/>
      <c r="E215" s="24"/>
      <c r="G215" s="24"/>
    </row>
    <row r="216">
      <c r="B216" s="24"/>
      <c r="D216" s="24"/>
      <c r="E216" s="24"/>
      <c r="G216" s="24"/>
    </row>
    <row r="217">
      <c r="B217" s="24"/>
      <c r="D217" s="24"/>
      <c r="E217" s="24"/>
      <c r="G217" s="24"/>
    </row>
    <row r="218">
      <c r="B218" s="24"/>
      <c r="D218" s="24"/>
      <c r="E218" s="24"/>
      <c r="G218" s="24"/>
    </row>
    <row r="219">
      <c r="B219" s="24"/>
      <c r="D219" s="24"/>
      <c r="E219" s="24"/>
      <c r="G219" s="24"/>
    </row>
    <row r="220">
      <c r="B220" s="24"/>
      <c r="D220" s="24"/>
      <c r="E220" s="24"/>
      <c r="G220" s="24"/>
    </row>
    <row r="221">
      <c r="B221" s="24"/>
      <c r="D221" s="24"/>
      <c r="E221" s="24"/>
      <c r="G221" s="24"/>
    </row>
    <row r="222">
      <c r="B222" s="24"/>
      <c r="D222" s="24"/>
      <c r="E222" s="24"/>
      <c r="G222" s="24"/>
    </row>
    <row r="223">
      <c r="B223" s="24"/>
      <c r="D223" s="24"/>
      <c r="E223" s="24"/>
      <c r="G223" s="24"/>
    </row>
    <row r="224">
      <c r="B224" s="24"/>
      <c r="D224" s="24"/>
      <c r="E224" s="24"/>
      <c r="G224" s="24"/>
    </row>
    <row r="225">
      <c r="B225" s="24"/>
      <c r="D225" s="24"/>
      <c r="E225" s="24"/>
      <c r="G225" s="24"/>
    </row>
    <row r="226">
      <c r="B226" s="24"/>
      <c r="D226" s="24"/>
      <c r="E226" s="24"/>
      <c r="G226" s="24"/>
    </row>
    <row r="227">
      <c r="B227" s="24"/>
      <c r="D227" s="24"/>
      <c r="E227" s="24"/>
      <c r="G227" s="24"/>
    </row>
    <row r="228">
      <c r="B228" s="24"/>
      <c r="D228" s="24"/>
      <c r="E228" s="24"/>
      <c r="G228" s="24"/>
    </row>
    <row r="229">
      <c r="B229" s="24"/>
      <c r="D229" s="24"/>
      <c r="E229" s="24"/>
      <c r="G229" s="24"/>
    </row>
    <row r="230">
      <c r="B230" s="24"/>
      <c r="D230" s="24"/>
      <c r="E230" s="24"/>
      <c r="G230" s="24"/>
    </row>
    <row r="231">
      <c r="B231" s="24"/>
      <c r="D231" s="24"/>
      <c r="E231" s="24"/>
      <c r="G231" s="24"/>
    </row>
    <row r="232">
      <c r="B232" s="24"/>
      <c r="D232" s="24"/>
      <c r="E232" s="24"/>
      <c r="G232" s="24"/>
    </row>
    <row r="233">
      <c r="B233" s="24"/>
      <c r="D233" s="24"/>
      <c r="E233" s="24"/>
      <c r="G233" s="24"/>
    </row>
    <row r="234">
      <c r="B234" s="24"/>
      <c r="D234" s="24"/>
      <c r="E234" s="24"/>
      <c r="G234" s="24"/>
    </row>
    <row r="235">
      <c r="B235" s="24"/>
      <c r="D235" s="24"/>
      <c r="E235" s="24"/>
      <c r="G235" s="24"/>
    </row>
    <row r="236">
      <c r="B236" s="24"/>
      <c r="D236" s="24"/>
      <c r="E236" s="24"/>
      <c r="G236" s="24"/>
    </row>
    <row r="237">
      <c r="B237" s="24"/>
      <c r="D237" s="24"/>
      <c r="E237" s="24"/>
      <c r="G237" s="24"/>
    </row>
    <row r="238">
      <c r="B238" s="24"/>
      <c r="D238" s="24"/>
      <c r="E238" s="24"/>
      <c r="G238" s="24"/>
    </row>
    <row r="239">
      <c r="B239" s="24"/>
      <c r="D239" s="24"/>
      <c r="E239" s="24"/>
      <c r="G239" s="24"/>
    </row>
    <row r="240">
      <c r="B240" s="24"/>
      <c r="D240" s="24"/>
      <c r="E240" s="24"/>
      <c r="G240" s="24"/>
    </row>
    <row r="241">
      <c r="B241" s="24"/>
      <c r="D241" s="24"/>
      <c r="E241" s="24"/>
      <c r="G241" s="24"/>
    </row>
    <row r="242">
      <c r="B242" s="24"/>
      <c r="D242" s="24"/>
      <c r="E242" s="24"/>
      <c r="G242" s="24"/>
    </row>
    <row r="243">
      <c r="B243" s="24"/>
      <c r="D243" s="24"/>
      <c r="E243" s="24"/>
      <c r="G243" s="24"/>
    </row>
    <row r="244">
      <c r="B244" s="24"/>
      <c r="D244" s="24"/>
      <c r="E244" s="24"/>
      <c r="G244" s="24"/>
    </row>
    <row r="245">
      <c r="B245" s="24"/>
      <c r="D245" s="24"/>
      <c r="E245" s="24"/>
      <c r="G245" s="24"/>
    </row>
    <row r="246">
      <c r="B246" s="24"/>
      <c r="D246" s="24"/>
      <c r="E246" s="24"/>
      <c r="G246" s="24"/>
    </row>
    <row r="247">
      <c r="B247" s="24"/>
      <c r="D247" s="24"/>
      <c r="E247" s="24"/>
      <c r="G247" s="24"/>
    </row>
    <row r="248">
      <c r="B248" s="24"/>
      <c r="D248" s="24"/>
      <c r="E248" s="24"/>
      <c r="G248" s="24"/>
    </row>
    <row r="249">
      <c r="B249" s="24"/>
      <c r="D249" s="24"/>
      <c r="E249" s="24"/>
      <c r="G249" s="24"/>
    </row>
    <row r="250">
      <c r="B250" s="24"/>
      <c r="D250" s="24"/>
      <c r="E250" s="24"/>
      <c r="G250" s="24"/>
    </row>
    <row r="251">
      <c r="B251" s="24"/>
      <c r="D251" s="24"/>
      <c r="E251" s="24"/>
      <c r="G251" s="24"/>
    </row>
    <row r="252">
      <c r="B252" s="24"/>
      <c r="D252" s="24"/>
      <c r="E252" s="24"/>
      <c r="G252" s="24"/>
    </row>
    <row r="253">
      <c r="B253" s="24"/>
      <c r="D253" s="24"/>
      <c r="E253" s="24"/>
      <c r="G253" s="24"/>
    </row>
    <row r="254">
      <c r="B254" s="24"/>
      <c r="D254" s="24"/>
      <c r="E254" s="24"/>
      <c r="G254" s="24"/>
    </row>
    <row r="255">
      <c r="B255" s="24"/>
      <c r="D255" s="24"/>
      <c r="E255" s="24"/>
      <c r="G255" s="24"/>
    </row>
    <row r="256">
      <c r="B256" s="24"/>
      <c r="D256" s="24"/>
      <c r="E256" s="24"/>
      <c r="G256" s="24"/>
    </row>
    <row r="257">
      <c r="B257" s="24"/>
      <c r="D257" s="24"/>
      <c r="E257" s="24"/>
      <c r="G257" s="24"/>
    </row>
    <row r="258">
      <c r="B258" s="24"/>
      <c r="D258" s="24"/>
      <c r="E258" s="24"/>
      <c r="G258" s="24"/>
    </row>
    <row r="259">
      <c r="B259" s="24"/>
      <c r="D259" s="24"/>
      <c r="E259" s="24"/>
      <c r="G259" s="24"/>
    </row>
    <row r="260">
      <c r="B260" s="24"/>
      <c r="D260" s="24"/>
      <c r="E260" s="24"/>
      <c r="G260" s="24"/>
    </row>
    <row r="261">
      <c r="B261" s="24"/>
      <c r="D261" s="24"/>
      <c r="E261" s="24"/>
      <c r="G261" s="24"/>
    </row>
    <row r="262">
      <c r="B262" s="24"/>
      <c r="D262" s="24"/>
      <c r="E262" s="24"/>
      <c r="G262" s="24"/>
    </row>
    <row r="263">
      <c r="B263" s="24"/>
      <c r="D263" s="24"/>
      <c r="E263" s="24"/>
      <c r="G263" s="24"/>
    </row>
    <row r="264">
      <c r="B264" s="24"/>
      <c r="D264" s="24"/>
      <c r="E264" s="24"/>
      <c r="G264" s="24"/>
    </row>
    <row r="265">
      <c r="B265" s="24"/>
      <c r="D265" s="24"/>
      <c r="E265" s="24"/>
      <c r="G265" s="24"/>
    </row>
    <row r="266">
      <c r="B266" s="24"/>
      <c r="D266" s="24"/>
      <c r="E266" s="24"/>
      <c r="G266" s="24"/>
    </row>
    <row r="267">
      <c r="B267" s="24"/>
      <c r="D267" s="24"/>
      <c r="E267" s="24"/>
      <c r="G267" s="24"/>
    </row>
    <row r="268">
      <c r="B268" s="24"/>
      <c r="D268" s="24"/>
      <c r="E268" s="24"/>
      <c r="G268" s="24"/>
    </row>
    <row r="269">
      <c r="B269" s="24"/>
      <c r="D269" s="24"/>
      <c r="E269" s="24"/>
      <c r="G269" s="24"/>
    </row>
    <row r="270">
      <c r="B270" s="24"/>
      <c r="D270" s="24"/>
      <c r="E270" s="24"/>
      <c r="G270" s="24"/>
    </row>
    <row r="271">
      <c r="B271" s="24"/>
      <c r="D271" s="24"/>
      <c r="E271" s="24"/>
      <c r="G271" s="24"/>
    </row>
    <row r="272">
      <c r="B272" s="24"/>
      <c r="D272" s="24"/>
      <c r="E272" s="24"/>
      <c r="G272" s="24"/>
    </row>
    <row r="273">
      <c r="B273" s="24"/>
      <c r="D273" s="24"/>
      <c r="E273" s="24"/>
      <c r="G273" s="24"/>
    </row>
    <row r="274">
      <c r="B274" s="24"/>
      <c r="D274" s="24"/>
      <c r="E274" s="24"/>
      <c r="G274" s="24"/>
    </row>
    <row r="275">
      <c r="B275" s="24"/>
      <c r="D275" s="24"/>
      <c r="E275" s="24"/>
      <c r="G275" s="24"/>
    </row>
    <row r="276">
      <c r="B276" s="24"/>
      <c r="D276" s="24"/>
      <c r="E276" s="24"/>
      <c r="G276" s="24"/>
    </row>
    <row r="277">
      <c r="B277" s="24"/>
      <c r="D277" s="24"/>
      <c r="E277" s="24"/>
      <c r="G277" s="24"/>
    </row>
    <row r="278">
      <c r="B278" s="24"/>
      <c r="D278" s="24"/>
      <c r="E278" s="24"/>
      <c r="G278" s="24"/>
    </row>
    <row r="279">
      <c r="B279" s="24"/>
      <c r="D279" s="24"/>
      <c r="E279" s="24"/>
      <c r="G279" s="24"/>
    </row>
    <row r="280">
      <c r="B280" s="24"/>
      <c r="D280" s="24"/>
      <c r="E280" s="24"/>
      <c r="G280" s="24"/>
    </row>
    <row r="281">
      <c r="B281" s="24"/>
      <c r="D281" s="24"/>
      <c r="E281" s="24"/>
      <c r="G281" s="24"/>
    </row>
    <row r="282">
      <c r="B282" s="24"/>
      <c r="D282" s="24"/>
      <c r="E282" s="24"/>
      <c r="G282" s="24"/>
    </row>
    <row r="283">
      <c r="B283" s="24"/>
      <c r="D283" s="24"/>
      <c r="E283" s="24"/>
      <c r="G283" s="24"/>
    </row>
    <row r="284">
      <c r="B284" s="24"/>
      <c r="D284" s="24"/>
      <c r="E284" s="24"/>
      <c r="G284" s="24"/>
    </row>
    <row r="285">
      <c r="B285" s="24"/>
      <c r="D285" s="24"/>
      <c r="E285" s="24"/>
      <c r="G285" s="24"/>
    </row>
    <row r="286">
      <c r="B286" s="24"/>
      <c r="D286" s="24"/>
      <c r="E286" s="24"/>
      <c r="G286" s="24"/>
    </row>
    <row r="287">
      <c r="B287" s="24"/>
      <c r="D287" s="24"/>
      <c r="E287" s="24"/>
      <c r="G287" s="24"/>
    </row>
    <row r="288">
      <c r="B288" s="24"/>
      <c r="D288" s="24"/>
      <c r="E288" s="24"/>
      <c r="G288" s="24"/>
    </row>
    <row r="289">
      <c r="B289" s="24"/>
      <c r="D289" s="24"/>
      <c r="E289" s="24"/>
      <c r="G289" s="24"/>
    </row>
    <row r="290">
      <c r="B290" s="24"/>
      <c r="D290" s="24"/>
      <c r="E290" s="24"/>
      <c r="G290" s="24"/>
    </row>
    <row r="291">
      <c r="B291" s="24"/>
      <c r="D291" s="24"/>
      <c r="E291" s="24"/>
      <c r="G291" s="24"/>
    </row>
    <row r="292">
      <c r="B292" s="24"/>
      <c r="D292" s="24"/>
      <c r="E292" s="24"/>
      <c r="G292" s="24"/>
    </row>
    <row r="293">
      <c r="B293" s="24"/>
      <c r="D293" s="24"/>
      <c r="E293" s="24"/>
      <c r="G293" s="24"/>
    </row>
    <row r="294">
      <c r="B294" s="24"/>
      <c r="D294" s="24"/>
      <c r="E294" s="24"/>
      <c r="G294" s="24"/>
    </row>
    <row r="295">
      <c r="B295" s="24"/>
      <c r="D295" s="24"/>
      <c r="E295" s="24"/>
      <c r="G295" s="24"/>
    </row>
    <row r="296">
      <c r="B296" s="24"/>
      <c r="D296" s="24"/>
      <c r="E296" s="24"/>
      <c r="G296" s="24"/>
    </row>
    <row r="297">
      <c r="B297" s="24"/>
      <c r="D297" s="24"/>
      <c r="E297" s="24"/>
      <c r="G297" s="24"/>
    </row>
    <row r="298">
      <c r="B298" s="24"/>
      <c r="D298" s="24"/>
      <c r="E298" s="24"/>
      <c r="G298" s="24"/>
    </row>
    <row r="299">
      <c r="B299" s="24"/>
      <c r="D299" s="24"/>
      <c r="E299" s="24"/>
      <c r="G299" s="24"/>
    </row>
    <row r="300">
      <c r="B300" s="24"/>
      <c r="D300" s="24"/>
      <c r="E300" s="24"/>
      <c r="G300" s="24"/>
    </row>
    <row r="301">
      <c r="B301" s="24"/>
      <c r="D301" s="24"/>
      <c r="E301" s="24"/>
      <c r="G301" s="24"/>
    </row>
    <row r="302">
      <c r="B302" s="24"/>
      <c r="D302" s="24"/>
      <c r="E302" s="24"/>
      <c r="G302" s="24"/>
    </row>
    <row r="303">
      <c r="B303" s="24"/>
      <c r="D303" s="24"/>
      <c r="E303" s="24"/>
      <c r="G303" s="24"/>
    </row>
    <row r="304">
      <c r="B304" s="24"/>
      <c r="D304" s="24"/>
      <c r="E304" s="24"/>
      <c r="G304" s="24"/>
    </row>
    <row r="305">
      <c r="B305" s="24"/>
      <c r="D305" s="24"/>
      <c r="E305" s="24"/>
      <c r="G305" s="24"/>
    </row>
    <row r="306">
      <c r="B306" s="24"/>
      <c r="D306" s="24"/>
      <c r="E306" s="24"/>
      <c r="G306" s="24"/>
    </row>
    <row r="307">
      <c r="B307" s="24"/>
      <c r="D307" s="24"/>
      <c r="E307" s="24"/>
      <c r="G307" s="24"/>
    </row>
    <row r="308">
      <c r="B308" s="24"/>
      <c r="D308" s="24"/>
      <c r="E308" s="24"/>
      <c r="G308" s="24"/>
    </row>
    <row r="309">
      <c r="B309" s="24"/>
      <c r="D309" s="24"/>
      <c r="E309" s="24"/>
      <c r="G309" s="24"/>
    </row>
    <row r="310">
      <c r="B310" s="24"/>
      <c r="D310" s="24"/>
      <c r="E310" s="24"/>
      <c r="G310" s="24"/>
    </row>
    <row r="311">
      <c r="B311" s="24"/>
      <c r="D311" s="24"/>
      <c r="E311" s="24"/>
      <c r="G311" s="24"/>
    </row>
    <row r="312">
      <c r="B312" s="24"/>
      <c r="D312" s="24"/>
      <c r="E312" s="24"/>
      <c r="G312" s="24"/>
    </row>
    <row r="313">
      <c r="B313" s="24"/>
      <c r="D313" s="24"/>
      <c r="E313" s="24"/>
      <c r="G313" s="24"/>
    </row>
    <row r="314">
      <c r="B314" s="24"/>
      <c r="D314" s="24"/>
      <c r="E314" s="24"/>
      <c r="G314" s="24"/>
    </row>
    <row r="315">
      <c r="B315" s="24"/>
      <c r="D315" s="24"/>
      <c r="E315" s="24"/>
      <c r="G315" s="24"/>
    </row>
    <row r="316">
      <c r="B316" s="24"/>
      <c r="D316" s="24"/>
      <c r="E316" s="24"/>
      <c r="G316" s="24"/>
    </row>
    <row r="317">
      <c r="B317" s="24"/>
      <c r="D317" s="24"/>
      <c r="E317" s="24"/>
      <c r="G317" s="24"/>
    </row>
    <row r="318">
      <c r="B318" s="24"/>
      <c r="D318" s="24"/>
      <c r="E318" s="24"/>
      <c r="G318" s="24"/>
    </row>
    <row r="319">
      <c r="B319" s="24"/>
      <c r="D319" s="24"/>
      <c r="E319" s="24"/>
      <c r="G319" s="24"/>
    </row>
    <row r="320">
      <c r="B320" s="24"/>
      <c r="D320" s="24"/>
      <c r="E320" s="24"/>
      <c r="G320" s="24"/>
    </row>
    <row r="321">
      <c r="B321" s="24"/>
      <c r="D321" s="24"/>
      <c r="E321" s="24"/>
      <c r="G321" s="24"/>
    </row>
    <row r="322">
      <c r="B322" s="24"/>
      <c r="D322" s="24"/>
      <c r="E322" s="24"/>
      <c r="G322" s="24"/>
    </row>
    <row r="323">
      <c r="B323" s="24"/>
      <c r="D323" s="24"/>
      <c r="E323" s="24"/>
      <c r="G323" s="24"/>
    </row>
    <row r="324">
      <c r="B324" s="24"/>
      <c r="D324" s="24"/>
      <c r="E324" s="24"/>
      <c r="G324" s="24"/>
    </row>
    <row r="325">
      <c r="B325" s="24"/>
      <c r="D325" s="24"/>
      <c r="E325" s="24"/>
      <c r="G325" s="24"/>
    </row>
    <row r="326">
      <c r="B326" s="24"/>
      <c r="D326" s="24"/>
      <c r="E326" s="24"/>
      <c r="G326" s="24"/>
    </row>
    <row r="327">
      <c r="B327" s="24"/>
      <c r="D327" s="24"/>
      <c r="E327" s="24"/>
      <c r="G327" s="24"/>
    </row>
    <row r="328">
      <c r="B328" s="24"/>
      <c r="D328" s="24"/>
      <c r="E328" s="24"/>
      <c r="G328" s="24"/>
    </row>
    <row r="329">
      <c r="B329" s="24"/>
      <c r="D329" s="24"/>
      <c r="E329" s="24"/>
      <c r="G329" s="24"/>
    </row>
    <row r="330">
      <c r="B330" s="24"/>
      <c r="D330" s="24"/>
      <c r="E330" s="24"/>
      <c r="G330" s="24"/>
    </row>
    <row r="331">
      <c r="B331" s="24"/>
      <c r="D331" s="24"/>
      <c r="E331" s="24"/>
      <c r="G331" s="24"/>
    </row>
    <row r="332">
      <c r="B332" s="24"/>
      <c r="D332" s="24"/>
      <c r="E332" s="24"/>
      <c r="G332" s="24"/>
    </row>
    <row r="333">
      <c r="B333" s="24"/>
      <c r="D333" s="24"/>
      <c r="E333" s="24"/>
      <c r="G333" s="24"/>
    </row>
    <row r="334">
      <c r="B334" s="24"/>
      <c r="D334" s="24"/>
      <c r="E334" s="24"/>
      <c r="G334" s="24"/>
    </row>
    <row r="335">
      <c r="B335" s="24"/>
      <c r="D335" s="24"/>
      <c r="E335" s="24"/>
      <c r="G335" s="24"/>
    </row>
    <row r="336">
      <c r="B336" s="24"/>
      <c r="D336" s="24"/>
      <c r="E336" s="24"/>
      <c r="G336" s="24"/>
    </row>
    <row r="337">
      <c r="B337" s="24"/>
      <c r="D337" s="24"/>
      <c r="E337" s="24"/>
      <c r="G337" s="24"/>
    </row>
    <row r="338">
      <c r="B338" s="24"/>
      <c r="D338" s="24"/>
      <c r="E338" s="24"/>
      <c r="G338" s="24"/>
    </row>
    <row r="339">
      <c r="B339" s="24"/>
      <c r="D339" s="24"/>
      <c r="E339" s="24"/>
      <c r="G339" s="24"/>
    </row>
    <row r="340">
      <c r="B340" s="24"/>
      <c r="D340" s="24"/>
      <c r="E340" s="24"/>
      <c r="G340" s="24"/>
    </row>
    <row r="341">
      <c r="B341" s="24"/>
      <c r="D341" s="24"/>
      <c r="E341" s="24"/>
      <c r="G341" s="24"/>
    </row>
    <row r="342">
      <c r="B342" s="24"/>
      <c r="D342" s="24"/>
      <c r="E342" s="24"/>
      <c r="G342" s="24"/>
    </row>
    <row r="343">
      <c r="B343" s="24"/>
      <c r="D343" s="24"/>
      <c r="E343" s="24"/>
      <c r="G343" s="24"/>
    </row>
    <row r="344">
      <c r="B344" s="24"/>
      <c r="D344" s="24"/>
      <c r="E344" s="24"/>
      <c r="G344" s="24"/>
    </row>
    <row r="345">
      <c r="B345" s="24"/>
      <c r="D345" s="24"/>
      <c r="E345" s="24"/>
      <c r="G345" s="24"/>
    </row>
    <row r="346">
      <c r="B346" s="24"/>
      <c r="D346" s="24"/>
      <c r="E346" s="24"/>
      <c r="G346" s="24"/>
    </row>
    <row r="347">
      <c r="B347" s="24"/>
      <c r="D347" s="24"/>
      <c r="E347" s="24"/>
      <c r="G347" s="24"/>
    </row>
    <row r="348">
      <c r="B348" s="24"/>
      <c r="D348" s="24"/>
      <c r="E348" s="24"/>
      <c r="G348" s="24"/>
    </row>
    <row r="349">
      <c r="B349" s="24"/>
      <c r="D349" s="24"/>
      <c r="E349" s="24"/>
      <c r="G349" s="24"/>
    </row>
    <row r="350">
      <c r="B350" s="24"/>
      <c r="D350" s="24"/>
      <c r="E350" s="24"/>
      <c r="G350" s="24"/>
    </row>
    <row r="351">
      <c r="B351" s="24"/>
      <c r="D351" s="24"/>
      <c r="E351" s="24"/>
      <c r="G351" s="24"/>
    </row>
    <row r="352">
      <c r="B352" s="24"/>
      <c r="D352" s="24"/>
      <c r="E352" s="24"/>
      <c r="G352" s="24"/>
    </row>
    <row r="353">
      <c r="B353" s="24"/>
      <c r="D353" s="24"/>
      <c r="E353" s="24"/>
      <c r="G353" s="24"/>
    </row>
    <row r="354">
      <c r="B354" s="24"/>
      <c r="D354" s="24"/>
      <c r="E354" s="24"/>
      <c r="G354" s="24"/>
    </row>
    <row r="355">
      <c r="B355" s="24"/>
      <c r="D355" s="24"/>
      <c r="E355" s="24"/>
      <c r="G355" s="24"/>
    </row>
    <row r="356">
      <c r="B356" s="24"/>
      <c r="D356" s="24"/>
      <c r="E356" s="24"/>
      <c r="G356" s="24"/>
    </row>
    <row r="357">
      <c r="B357" s="24"/>
      <c r="D357" s="24"/>
      <c r="E357" s="24"/>
      <c r="G357" s="24"/>
    </row>
    <row r="358">
      <c r="B358" s="24"/>
      <c r="D358" s="24"/>
      <c r="E358" s="24"/>
      <c r="G358" s="24"/>
    </row>
    <row r="359">
      <c r="B359" s="24"/>
      <c r="D359" s="24"/>
      <c r="E359" s="24"/>
      <c r="G359" s="24"/>
    </row>
    <row r="360">
      <c r="B360" s="24"/>
      <c r="D360" s="24"/>
      <c r="E360" s="24"/>
      <c r="G360" s="24"/>
    </row>
    <row r="361">
      <c r="B361" s="24"/>
      <c r="D361" s="24"/>
      <c r="E361" s="24"/>
      <c r="G361" s="24"/>
    </row>
    <row r="362">
      <c r="B362" s="24"/>
      <c r="D362" s="24"/>
      <c r="E362" s="24"/>
      <c r="G362" s="24"/>
    </row>
    <row r="363">
      <c r="B363" s="24"/>
      <c r="D363" s="24"/>
      <c r="E363" s="24"/>
      <c r="G363" s="24"/>
    </row>
    <row r="364">
      <c r="B364" s="24"/>
      <c r="D364" s="24"/>
      <c r="E364" s="24"/>
      <c r="G364" s="24"/>
    </row>
    <row r="365">
      <c r="B365" s="24"/>
      <c r="D365" s="24"/>
      <c r="E365" s="24"/>
      <c r="G365" s="24"/>
    </row>
    <row r="366">
      <c r="B366" s="24"/>
      <c r="D366" s="24"/>
      <c r="E366" s="24"/>
      <c r="G366" s="24"/>
    </row>
    <row r="367">
      <c r="B367" s="24"/>
      <c r="D367" s="24"/>
      <c r="E367" s="24"/>
      <c r="G367" s="24"/>
    </row>
    <row r="368">
      <c r="B368" s="24"/>
      <c r="D368" s="24"/>
      <c r="E368" s="24"/>
      <c r="G368" s="24"/>
    </row>
    <row r="369">
      <c r="B369" s="24"/>
      <c r="D369" s="24"/>
      <c r="E369" s="24"/>
      <c r="G369" s="24"/>
    </row>
    <row r="370">
      <c r="B370" s="24"/>
      <c r="D370" s="24"/>
      <c r="E370" s="24"/>
      <c r="G370" s="24"/>
    </row>
    <row r="371">
      <c r="B371" s="24"/>
      <c r="D371" s="24"/>
      <c r="E371" s="24"/>
      <c r="G371" s="24"/>
    </row>
    <row r="372">
      <c r="B372" s="24"/>
      <c r="D372" s="24"/>
      <c r="E372" s="24"/>
      <c r="G372" s="24"/>
    </row>
    <row r="373">
      <c r="B373" s="24"/>
      <c r="D373" s="24"/>
      <c r="E373" s="24"/>
      <c r="G373" s="24"/>
    </row>
    <row r="374">
      <c r="B374" s="24"/>
      <c r="D374" s="24"/>
      <c r="E374" s="24"/>
      <c r="G374" s="24"/>
    </row>
    <row r="375">
      <c r="B375" s="24"/>
      <c r="D375" s="24"/>
      <c r="E375" s="24"/>
      <c r="G375" s="24"/>
    </row>
    <row r="376">
      <c r="B376" s="24"/>
      <c r="D376" s="24"/>
      <c r="E376" s="24"/>
      <c r="G376" s="24"/>
    </row>
    <row r="377">
      <c r="B377" s="24"/>
      <c r="D377" s="24"/>
      <c r="E377" s="24"/>
      <c r="G377" s="24"/>
    </row>
    <row r="378">
      <c r="B378" s="24"/>
      <c r="D378" s="24"/>
      <c r="E378" s="24"/>
      <c r="G378" s="24"/>
    </row>
    <row r="379">
      <c r="B379" s="24"/>
      <c r="D379" s="24"/>
      <c r="E379" s="24"/>
      <c r="G379" s="24"/>
    </row>
    <row r="380">
      <c r="B380" s="24"/>
      <c r="D380" s="24"/>
      <c r="E380" s="24"/>
      <c r="G380" s="24"/>
    </row>
    <row r="381">
      <c r="B381" s="24"/>
      <c r="D381" s="24"/>
      <c r="E381" s="24"/>
      <c r="G381" s="24"/>
    </row>
    <row r="382">
      <c r="B382" s="24"/>
      <c r="D382" s="24"/>
      <c r="E382" s="24"/>
      <c r="G382" s="24"/>
    </row>
    <row r="383">
      <c r="B383" s="24"/>
      <c r="D383" s="24"/>
      <c r="E383" s="24"/>
      <c r="G383" s="24"/>
    </row>
    <row r="384">
      <c r="B384" s="24"/>
      <c r="D384" s="24"/>
      <c r="E384" s="24"/>
      <c r="G384" s="24"/>
    </row>
    <row r="385">
      <c r="B385" s="24"/>
      <c r="D385" s="24"/>
      <c r="E385" s="24"/>
      <c r="G385" s="24"/>
    </row>
    <row r="386">
      <c r="B386" s="24"/>
      <c r="D386" s="24"/>
      <c r="E386" s="24"/>
      <c r="G386" s="24"/>
    </row>
    <row r="387">
      <c r="B387" s="24"/>
      <c r="D387" s="24"/>
      <c r="E387" s="24"/>
      <c r="G387" s="24"/>
    </row>
    <row r="388">
      <c r="B388" s="24"/>
      <c r="D388" s="24"/>
      <c r="E388" s="24"/>
      <c r="G388" s="24"/>
    </row>
    <row r="389">
      <c r="B389" s="24"/>
      <c r="D389" s="24"/>
      <c r="E389" s="24"/>
      <c r="G389" s="24"/>
    </row>
    <row r="390">
      <c r="B390" s="24"/>
      <c r="D390" s="24"/>
      <c r="E390" s="24"/>
      <c r="G390" s="24"/>
    </row>
    <row r="391">
      <c r="B391" s="24"/>
      <c r="D391" s="24"/>
      <c r="E391" s="24"/>
      <c r="G391" s="24"/>
    </row>
    <row r="392">
      <c r="B392" s="24"/>
      <c r="D392" s="24"/>
      <c r="E392" s="24"/>
      <c r="G392" s="24"/>
    </row>
    <row r="393">
      <c r="B393" s="24"/>
      <c r="D393" s="24"/>
      <c r="E393" s="24"/>
      <c r="G393" s="24"/>
    </row>
    <row r="394">
      <c r="B394" s="24"/>
      <c r="D394" s="24"/>
      <c r="E394" s="24"/>
      <c r="G394" s="24"/>
    </row>
    <row r="395">
      <c r="B395" s="24"/>
      <c r="D395" s="24"/>
      <c r="E395" s="24"/>
      <c r="G395" s="24"/>
    </row>
    <row r="396">
      <c r="B396" s="24"/>
      <c r="D396" s="24"/>
      <c r="E396" s="24"/>
      <c r="G396" s="24"/>
    </row>
    <row r="397">
      <c r="B397" s="24"/>
      <c r="D397" s="24"/>
      <c r="E397" s="24"/>
      <c r="G397" s="24"/>
    </row>
    <row r="398">
      <c r="B398" s="24"/>
      <c r="D398" s="24"/>
      <c r="E398" s="24"/>
      <c r="G398" s="24"/>
    </row>
    <row r="399">
      <c r="B399" s="24"/>
      <c r="D399" s="24"/>
      <c r="E399" s="24"/>
      <c r="G399" s="24"/>
    </row>
    <row r="400">
      <c r="B400" s="24"/>
      <c r="D400" s="24"/>
      <c r="E400" s="24"/>
      <c r="G400" s="24"/>
    </row>
    <row r="401">
      <c r="B401" s="24"/>
      <c r="D401" s="24"/>
      <c r="E401" s="24"/>
      <c r="G401" s="24"/>
    </row>
    <row r="402">
      <c r="B402" s="24"/>
      <c r="D402" s="24"/>
      <c r="E402" s="24"/>
      <c r="G402" s="24"/>
    </row>
    <row r="403">
      <c r="B403" s="24"/>
      <c r="D403" s="24"/>
      <c r="E403" s="24"/>
      <c r="G403" s="24"/>
    </row>
    <row r="404">
      <c r="B404" s="24"/>
      <c r="D404" s="24"/>
      <c r="E404" s="24"/>
      <c r="G404" s="24"/>
    </row>
    <row r="405">
      <c r="B405" s="24"/>
      <c r="D405" s="24"/>
      <c r="E405" s="24"/>
      <c r="G405" s="24"/>
    </row>
    <row r="406">
      <c r="B406" s="24"/>
      <c r="D406" s="24"/>
      <c r="E406" s="24"/>
      <c r="G406" s="24"/>
    </row>
    <row r="407">
      <c r="B407" s="24"/>
      <c r="D407" s="24"/>
      <c r="E407" s="24"/>
      <c r="G407" s="24"/>
    </row>
    <row r="408">
      <c r="B408" s="24"/>
      <c r="D408" s="24"/>
      <c r="E408" s="24"/>
      <c r="G408" s="24"/>
    </row>
    <row r="409">
      <c r="B409" s="24"/>
      <c r="D409" s="24"/>
      <c r="E409" s="24"/>
      <c r="G409" s="24"/>
    </row>
    <row r="410">
      <c r="B410" s="24"/>
      <c r="D410" s="24"/>
      <c r="E410" s="24"/>
      <c r="G410" s="24"/>
    </row>
    <row r="411">
      <c r="B411" s="24"/>
      <c r="D411" s="24"/>
      <c r="E411" s="24"/>
      <c r="G411" s="24"/>
    </row>
    <row r="412">
      <c r="B412" s="24"/>
      <c r="D412" s="24"/>
      <c r="E412" s="24"/>
      <c r="G412" s="24"/>
    </row>
    <row r="413">
      <c r="B413" s="24"/>
      <c r="D413" s="24"/>
      <c r="E413" s="24"/>
      <c r="G413" s="24"/>
    </row>
    <row r="414">
      <c r="B414" s="24"/>
      <c r="D414" s="24"/>
      <c r="E414" s="24"/>
      <c r="G414" s="24"/>
    </row>
    <row r="415">
      <c r="B415" s="24"/>
      <c r="D415" s="24"/>
      <c r="E415" s="24"/>
      <c r="G415" s="24"/>
    </row>
    <row r="416">
      <c r="B416" s="24"/>
      <c r="D416" s="24"/>
      <c r="E416" s="24"/>
      <c r="G416" s="24"/>
    </row>
    <row r="417">
      <c r="B417" s="24"/>
      <c r="D417" s="24"/>
      <c r="E417" s="24"/>
      <c r="G417" s="24"/>
    </row>
    <row r="418">
      <c r="B418" s="24"/>
      <c r="D418" s="24"/>
      <c r="E418" s="24"/>
      <c r="G418" s="24"/>
    </row>
    <row r="419">
      <c r="B419" s="24"/>
      <c r="D419" s="24"/>
      <c r="E419" s="24"/>
      <c r="G419" s="24"/>
    </row>
    <row r="420">
      <c r="B420" s="24"/>
      <c r="D420" s="24"/>
      <c r="E420" s="24"/>
      <c r="G420" s="24"/>
    </row>
    <row r="421">
      <c r="B421" s="24"/>
      <c r="D421" s="24"/>
      <c r="E421" s="24"/>
      <c r="G421" s="24"/>
    </row>
    <row r="422">
      <c r="B422" s="24"/>
      <c r="D422" s="24"/>
      <c r="E422" s="24"/>
      <c r="G422" s="24"/>
    </row>
    <row r="423">
      <c r="B423" s="24"/>
      <c r="D423" s="24"/>
      <c r="E423" s="24"/>
      <c r="G423" s="24"/>
    </row>
    <row r="424">
      <c r="B424" s="24"/>
      <c r="D424" s="24"/>
      <c r="E424" s="24"/>
      <c r="G424" s="24"/>
    </row>
    <row r="425">
      <c r="B425" s="24"/>
      <c r="D425" s="24"/>
      <c r="E425" s="24"/>
      <c r="G425" s="24"/>
    </row>
    <row r="426">
      <c r="B426" s="24"/>
      <c r="D426" s="24"/>
      <c r="E426" s="24"/>
      <c r="G426" s="24"/>
    </row>
    <row r="427">
      <c r="B427" s="24"/>
      <c r="D427" s="24"/>
      <c r="E427" s="24"/>
      <c r="G427" s="24"/>
    </row>
    <row r="428">
      <c r="B428" s="24"/>
      <c r="D428" s="24"/>
      <c r="E428" s="24"/>
      <c r="G428" s="24"/>
    </row>
    <row r="429">
      <c r="B429" s="24"/>
      <c r="D429" s="24"/>
      <c r="E429" s="24"/>
      <c r="G429" s="24"/>
    </row>
    <row r="430">
      <c r="B430" s="24"/>
      <c r="D430" s="24"/>
      <c r="E430" s="24"/>
      <c r="G430" s="24"/>
    </row>
    <row r="431">
      <c r="B431" s="24"/>
      <c r="D431" s="24"/>
      <c r="E431" s="24"/>
      <c r="G431" s="24"/>
    </row>
    <row r="432">
      <c r="B432" s="24"/>
      <c r="D432" s="24"/>
      <c r="E432" s="24"/>
      <c r="G432" s="24"/>
    </row>
    <row r="433">
      <c r="B433" s="24"/>
      <c r="D433" s="24"/>
      <c r="E433" s="24"/>
      <c r="G433" s="24"/>
    </row>
    <row r="434">
      <c r="B434" s="24"/>
      <c r="D434" s="24"/>
      <c r="E434" s="24"/>
      <c r="G434" s="24"/>
    </row>
    <row r="435">
      <c r="B435" s="24"/>
      <c r="D435" s="24"/>
      <c r="E435" s="24"/>
      <c r="G435" s="24"/>
    </row>
    <row r="436">
      <c r="B436" s="24"/>
      <c r="D436" s="24"/>
      <c r="E436" s="24"/>
      <c r="G436" s="24"/>
    </row>
    <row r="437">
      <c r="B437" s="24"/>
      <c r="D437" s="24"/>
      <c r="E437" s="24"/>
      <c r="G437" s="24"/>
    </row>
    <row r="438">
      <c r="B438" s="24"/>
      <c r="D438" s="24"/>
      <c r="E438" s="24"/>
      <c r="G438" s="24"/>
    </row>
    <row r="439">
      <c r="B439" s="24"/>
      <c r="D439" s="24"/>
      <c r="E439" s="24"/>
      <c r="G439" s="24"/>
    </row>
    <row r="440">
      <c r="B440" s="24"/>
      <c r="D440" s="24"/>
      <c r="E440" s="24"/>
      <c r="G440" s="24"/>
    </row>
    <row r="441">
      <c r="B441" s="24"/>
      <c r="D441" s="24"/>
      <c r="E441" s="24"/>
      <c r="G441" s="24"/>
    </row>
    <row r="442">
      <c r="B442" s="24"/>
      <c r="D442" s="24"/>
      <c r="E442" s="24"/>
      <c r="G442" s="24"/>
    </row>
    <row r="443">
      <c r="B443" s="24"/>
      <c r="D443" s="24"/>
      <c r="E443" s="24"/>
      <c r="G443" s="24"/>
    </row>
    <row r="444">
      <c r="B444" s="24"/>
      <c r="D444" s="24"/>
      <c r="E444" s="24"/>
      <c r="G444" s="24"/>
    </row>
    <row r="445">
      <c r="B445" s="24"/>
      <c r="D445" s="24"/>
      <c r="E445" s="24"/>
      <c r="G445" s="24"/>
    </row>
    <row r="446">
      <c r="B446" s="24"/>
      <c r="D446" s="24"/>
      <c r="E446" s="24"/>
      <c r="G446" s="24"/>
    </row>
    <row r="447">
      <c r="B447" s="24"/>
      <c r="D447" s="24"/>
      <c r="E447" s="24"/>
      <c r="G447" s="24"/>
    </row>
    <row r="448">
      <c r="B448" s="24"/>
      <c r="D448" s="24"/>
      <c r="E448" s="24"/>
      <c r="G448" s="24"/>
    </row>
    <row r="449">
      <c r="B449" s="24"/>
      <c r="D449" s="24"/>
      <c r="E449" s="24"/>
      <c r="G449" s="24"/>
    </row>
    <row r="450">
      <c r="B450" s="24"/>
      <c r="D450" s="24"/>
      <c r="E450" s="24"/>
      <c r="G450" s="24"/>
    </row>
    <row r="451">
      <c r="B451" s="24"/>
      <c r="D451" s="24"/>
      <c r="E451" s="24"/>
      <c r="G451" s="24"/>
    </row>
    <row r="452">
      <c r="B452" s="24"/>
      <c r="D452" s="24"/>
      <c r="E452" s="24"/>
      <c r="G452" s="24"/>
    </row>
    <row r="453">
      <c r="B453" s="24"/>
      <c r="D453" s="24"/>
      <c r="E453" s="24"/>
      <c r="G453" s="24"/>
    </row>
    <row r="454">
      <c r="B454" s="24"/>
      <c r="D454" s="24"/>
      <c r="E454" s="24"/>
      <c r="G454" s="24"/>
    </row>
    <row r="455">
      <c r="B455" s="24"/>
      <c r="D455" s="24"/>
      <c r="E455" s="24"/>
      <c r="G455" s="24"/>
    </row>
    <row r="456">
      <c r="B456" s="24"/>
      <c r="D456" s="24"/>
      <c r="E456" s="24"/>
      <c r="G456" s="24"/>
    </row>
    <row r="457">
      <c r="B457" s="24"/>
      <c r="D457" s="24"/>
      <c r="E457" s="24"/>
      <c r="G457" s="24"/>
    </row>
    <row r="458">
      <c r="B458" s="24"/>
      <c r="D458" s="24"/>
      <c r="E458" s="24"/>
      <c r="G458" s="24"/>
    </row>
    <row r="459">
      <c r="B459" s="24"/>
      <c r="D459" s="24"/>
      <c r="E459" s="24"/>
      <c r="G459" s="24"/>
    </row>
    <row r="460">
      <c r="B460" s="24"/>
      <c r="D460" s="24"/>
      <c r="E460" s="24"/>
      <c r="G460" s="24"/>
    </row>
    <row r="461">
      <c r="B461" s="24"/>
      <c r="D461" s="24"/>
      <c r="E461" s="24"/>
      <c r="G461" s="24"/>
    </row>
    <row r="462">
      <c r="B462" s="24"/>
      <c r="D462" s="24"/>
      <c r="E462" s="24"/>
      <c r="G462" s="24"/>
    </row>
    <row r="463">
      <c r="B463" s="24"/>
      <c r="D463" s="24"/>
      <c r="E463" s="24"/>
      <c r="G463" s="24"/>
    </row>
    <row r="464">
      <c r="B464" s="24"/>
      <c r="D464" s="24"/>
      <c r="E464" s="24"/>
      <c r="G464" s="24"/>
    </row>
    <row r="465">
      <c r="B465" s="24"/>
      <c r="D465" s="24"/>
      <c r="E465" s="24"/>
      <c r="G465" s="24"/>
    </row>
    <row r="466">
      <c r="B466" s="24"/>
      <c r="D466" s="24"/>
      <c r="E466" s="24"/>
      <c r="G466" s="24"/>
    </row>
    <row r="467">
      <c r="B467" s="24"/>
      <c r="D467" s="24"/>
      <c r="E467" s="24"/>
      <c r="G467" s="24"/>
    </row>
    <row r="468">
      <c r="B468" s="24"/>
      <c r="D468" s="24"/>
      <c r="E468" s="24"/>
      <c r="G468" s="24"/>
    </row>
    <row r="469">
      <c r="B469" s="24"/>
      <c r="D469" s="24"/>
      <c r="E469" s="24"/>
      <c r="G469" s="24"/>
    </row>
    <row r="470">
      <c r="B470" s="24"/>
      <c r="D470" s="24"/>
      <c r="E470" s="24"/>
      <c r="G470" s="24"/>
    </row>
    <row r="471">
      <c r="B471" s="24"/>
      <c r="D471" s="24"/>
      <c r="E471" s="24"/>
      <c r="G471" s="24"/>
    </row>
    <row r="472">
      <c r="B472" s="24"/>
      <c r="D472" s="24"/>
      <c r="E472" s="24"/>
      <c r="G472" s="24"/>
    </row>
    <row r="473">
      <c r="B473" s="24"/>
      <c r="D473" s="24"/>
      <c r="E473" s="24"/>
      <c r="G473" s="24"/>
    </row>
    <row r="474">
      <c r="B474" s="24"/>
      <c r="D474" s="24"/>
      <c r="E474" s="24"/>
      <c r="G474" s="24"/>
    </row>
    <row r="475">
      <c r="B475" s="24"/>
      <c r="D475" s="24"/>
      <c r="E475" s="24"/>
      <c r="G475" s="24"/>
    </row>
    <row r="476">
      <c r="B476" s="24"/>
      <c r="D476" s="24"/>
      <c r="E476" s="24"/>
      <c r="G476" s="24"/>
    </row>
    <row r="477">
      <c r="B477" s="24"/>
      <c r="D477" s="24"/>
      <c r="E477" s="24"/>
      <c r="G477" s="24"/>
    </row>
    <row r="478">
      <c r="B478" s="24"/>
      <c r="D478" s="24"/>
      <c r="E478" s="24"/>
      <c r="G478" s="24"/>
    </row>
    <row r="479">
      <c r="B479" s="24"/>
      <c r="D479" s="24"/>
      <c r="E479" s="24"/>
      <c r="G479" s="24"/>
    </row>
    <row r="480">
      <c r="B480" s="24"/>
      <c r="D480" s="24"/>
      <c r="E480" s="24"/>
      <c r="G480" s="24"/>
    </row>
    <row r="481">
      <c r="B481" s="24"/>
      <c r="D481" s="24"/>
      <c r="E481" s="24"/>
      <c r="G481" s="24"/>
    </row>
    <row r="482">
      <c r="B482" s="24"/>
      <c r="D482" s="24"/>
      <c r="E482" s="24"/>
      <c r="G482" s="24"/>
    </row>
    <row r="483">
      <c r="B483" s="24"/>
      <c r="D483" s="24"/>
      <c r="E483" s="24"/>
      <c r="G483" s="24"/>
    </row>
    <row r="484">
      <c r="B484" s="24"/>
      <c r="D484" s="24"/>
      <c r="E484" s="24"/>
      <c r="G484" s="24"/>
    </row>
    <row r="485">
      <c r="B485" s="24"/>
      <c r="D485" s="24"/>
      <c r="E485" s="24"/>
      <c r="G485" s="24"/>
    </row>
    <row r="486">
      <c r="B486" s="24"/>
      <c r="D486" s="24"/>
      <c r="E486" s="24"/>
      <c r="G486" s="24"/>
    </row>
    <row r="487">
      <c r="B487" s="24"/>
      <c r="D487" s="24"/>
      <c r="E487" s="24"/>
      <c r="G487" s="24"/>
    </row>
    <row r="488">
      <c r="B488" s="24"/>
      <c r="D488" s="24"/>
      <c r="E488" s="24"/>
      <c r="G488" s="24"/>
    </row>
    <row r="489">
      <c r="B489" s="24"/>
      <c r="D489" s="24"/>
      <c r="E489" s="24"/>
      <c r="G489" s="24"/>
    </row>
    <row r="490">
      <c r="B490" s="24"/>
      <c r="D490" s="24"/>
      <c r="E490" s="24"/>
      <c r="G490" s="24"/>
    </row>
    <row r="491">
      <c r="B491" s="24"/>
      <c r="D491" s="24"/>
      <c r="E491" s="24"/>
      <c r="G491" s="24"/>
    </row>
    <row r="492">
      <c r="B492" s="24"/>
      <c r="D492" s="24"/>
      <c r="E492" s="24"/>
      <c r="G492" s="24"/>
    </row>
    <row r="493">
      <c r="B493" s="24"/>
      <c r="D493" s="24"/>
      <c r="E493" s="24"/>
      <c r="G493" s="24"/>
    </row>
    <row r="494">
      <c r="B494" s="24"/>
      <c r="D494" s="24"/>
      <c r="E494" s="24"/>
      <c r="G494" s="24"/>
    </row>
    <row r="495">
      <c r="B495" s="24"/>
      <c r="D495" s="24"/>
      <c r="E495" s="24"/>
      <c r="G495" s="24"/>
    </row>
    <row r="496">
      <c r="B496" s="24"/>
      <c r="D496" s="24"/>
      <c r="E496" s="24"/>
      <c r="G496" s="24"/>
    </row>
    <row r="497">
      <c r="B497" s="24"/>
      <c r="D497" s="24"/>
      <c r="E497" s="24"/>
      <c r="G497" s="24"/>
    </row>
    <row r="498">
      <c r="B498" s="24"/>
      <c r="D498" s="24"/>
      <c r="E498" s="24"/>
      <c r="G498" s="24"/>
    </row>
    <row r="499">
      <c r="B499" s="24"/>
      <c r="D499" s="24"/>
      <c r="E499" s="24"/>
      <c r="G499" s="24"/>
    </row>
    <row r="500">
      <c r="B500" s="24"/>
      <c r="D500" s="24"/>
      <c r="E500" s="24"/>
      <c r="G500" s="24"/>
    </row>
    <row r="501">
      <c r="B501" s="24"/>
      <c r="D501" s="24"/>
      <c r="E501" s="24"/>
      <c r="G501" s="24"/>
    </row>
    <row r="502">
      <c r="B502" s="24"/>
      <c r="D502" s="24"/>
      <c r="E502" s="24"/>
      <c r="G502" s="24"/>
    </row>
    <row r="503">
      <c r="B503" s="24"/>
      <c r="D503" s="24"/>
      <c r="E503" s="24"/>
      <c r="G503" s="24"/>
    </row>
    <row r="504">
      <c r="B504" s="24"/>
      <c r="D504" s="24"/>
      <c r="E504" s="24"/>
      <c r="G504" s="24"/>
    </row>
    <row r="505">
      <c r="B505" s="24"/>
      <c r="D505" s="24"/>
      <c r="E505" s="24"/>
      <c r="G505" s="24"/>
    </row>
    <row r="506">
      <c r="B506" s="24"/>
      <c r="D506" s="24"/>
      <c r="E506" s="24"/>
      <c r="G506" s="24"/>
    </row>
    <row r="507">
      <c r="B507" s="24"/>
      <c r="D507" s="24"/>
      <c r="E507" s="24"/>
      <c r="G507" s="24"/>
    </row>
    <row r="508">
      <c r="B508" s="24"/>
      <c r="D508" s="24"/>
      <c r="E508" s="24"/>
      <c r="G508" s="24"/>
    </row>
    <row r="509">
      <c r="B509" s="24"/>
      <c r="D509" s="24"/>
      <c r="E509" s="24"/>
      <c r="G509" s="24"/>
    </row>
    <row r="510">
      <c r="B510" s="24"/>
      <c r="D510" s="24"/>
      <c r="E510" s="24"/>
      <c r="G510" s="24"/>
    </row>
    <row r="511">
      <c r="B511" s="24"/>
      <c r="D511" s="24"/>
      <c r="E511" s="24"/>
      <c r="G511" s="24"/>
    </row>
    <row r="512">
      <c r="B512" s="24"/>
      <c r="D512" s="24"/>
      <c r="E512" s="24"/>
      <c r="G512" s="24"/>
    </row>
    <row r="513">
      <c r="B513" s="24"/>
      <c r="D513" s="24"/>
      <c r="E513" s="24"/>
      <c r="G513" s="24"/>
    </row>
    <row r="514">
      <c r="B514" s="24"/>
      <c r="D514" s="24"/>
      <c r="E514" s="24"/>
      <c r="G514" s="24"/>
    </row>
    <row r="515">
      <c r="B515" s="24"/>
      <c r="D515" s="24"/>
      <c r="E515" s="24"/>
      <c r="G515" s="24"/>
    </row>
    <row r="516">
      <c r="B516" s="24"/>
      <c r="D516" s="24"/>
      <c r="E516" s="24"/>
      <c r="G516" s="24"/>
    </row>
    <row r="517">
      <c r="B517" s="24"/>
      <c r="D517" s="24"/>
      <c r="E517" s="24"/>
      <c r="G517" s="24"/>
    </row>
    <row r="518">
      <c r="B518" s="24"/>
      <c r="D518" s="24"/>
      <c r="E518" s="24"/>
      <c r="G518" s="24"/>
    </row>
    <row r="519">
      <c r="B519" s="24"/>
      <c r="D519" s="24"/>
      <c r="E519" s="24"/>
      <c r="G519" s="24"/>
    </row>
    <row r="520">
      <c r="B520" s="24"/>
      <c r="D520" s="24"/>
      <c r="E520" s="24"/>
      <c r="G520" s="24"/>
    </row>
    <row r="521">
      <c r="B521" s="24"/>
      <c r="D521" s="24"/>
      <c r="E521" s="24"/>
      <c r="G521" s="24"/>
    </row>
    <row r="522">
      <c r="B522" s="24"/>
      <c r="D522" s="24"/>
      <c r="E522" s="24"/>
      <c r="G522" s="24"/>
    </row>
    <row r="523">
      <c r="B523" s="24"/>
      <c r="D523" s="24"/>
      <c r="E523" s="24"/>
      <c r="G523" s="24"/>
    </row>
    <row r="524">
      <c r="B524" s="24"/>
      <c r="D524" s="24"/>
      <c r="E524" s="24"/>
      <c r="G524" s="24"/>
    </row>
    <row r="525">
      <c r="B525" s="24"/>
      <c r="D525" s="24"/>
      <c r="E525" s="24"/>
      <c r="G525" s="24"/>
    </row>
    <row r="526">
      <c r="B526" s="24"/>
      <c r="D526" s="24"/>
      <c r="E526" s="24"/>
      <c r="G526" s="24"/>
    </row>
    <row r="527">
      <c r="B527" s="24"/>
      <c r="D527" s="24"/>
      <c r="E527" s="24"/>
      <c r="G527" s="24"/>
    </row>
    <row r="528">
      <c r="B528" s="24"/>
      <c r="D528" s="24"/>
      <c r="E528" s="24"/>
      <c r="G528" s="24"/>
    </row>
    <row r="529">
      <c r="B529" s="24"/>
      <c r="D529" s="24"/>
      <c r="E529" s="24"/>
      <c r="G529" s="24"/>
    </row>
    <row r="530">
      <c r="B530" s="24"/>
      <c r="D530" s="24"/>
      <c r="E530" s="24"/>
      <c r="G530" s="24"/>
    </row>
    <row r="531">
      <c r="B531" s="24"/>
      <c r="D531" s="24"/>
      <c r="E531" s="24"/>
      <c r="G531" s="24"/>
    </row>
    <row r="532">
      <c r="B532" s="24"/>
      <c r="D532" s="24"/>
      <c r="E532" s="24"/>
      <c r="G532" s="24"/>
    </row>
    <row r="533">
      <c r="B533" s="24"/>
      <c r="D533" s="24"/>
      <c r="E533" s="24"/>
      <c r="G533" s="24"/>
    </row>
    <row r="534">
      <c r="B534" s="24"/>
      <c r="D534" s="24"/>
      <c r="E534" s="24"/>
      <c r="G534" s="24"/>
    </row>
    <row r="535">
      <c r="B535" s="24"/>
      <c r="D535" s="24"/>
      <c r="E535" s="24"/>
      <c r="G535" s="24"/>
    </row>
    <row r="536">
      <c r="B536" s="24"/>
      <c r="D536" s="24"/>
      <c r="E536" s="24"/>
      <c r="G536" s="24"/>
    </row>
    <row r="537">
      <c r="B537" s="24"/>
      <c r="D537" s="24"/>
      <c r="E537" s="24"/>
      <c r="G537" s="24"/>
    </row>
    <row r="538">
      <c r="B538" s="24"/>
      <c r="D538" s="24"/>
      <c r="E538" s="24"/>
      <c r="G538" s="24"/>
    </row>
    <row r="539">
      <c r="B539" s="24"/>
      <c r="D539" s="24"/>
      <c r="E539" s="24"/>
      <c r="G539" s="24"/>
    </row>
    <row r="540">
      <c r="B540" s="24"/>
      <c r="D540" s="24"/>
      <c r="E540" s="24"/>
      <c r="G540" s="24"/>
    </row>
    <row r="541">
      <c r="B541" s="24"/>
      <c r="D541" s="24"/>
      <c r="E541" s="24"/>
      <c r="G541" s="24"/>
    </row>
    <row r="542">
      <c r="B542" s="24"/>
      <c r="D542" s="24"/>
      <c r="E542" s="24"/>
      <c r="G542" s="24"/>
    </row>
    <row r="543">
      <c r="B543" s="24"/>
      <c r="D543" s="24"/>
      <c r="E543" s="24"/>
      <c r="G543" s="24"/>
    </row>
    <row r="544">
      <c r="B544" s="24"/>
      <c r="D544" s="24"/>
      <c r="E544" s="24"/>
      <c r="G544" s="24"/>
    </row>
    <row r="545">
      <c r="B545" s="24"/>
      <c r="D545" s="24"/>
      <c r="E545" s="24"/>
      <c r="G545" s="24"/>
    </row>
    <row r="546">
      <c r="B546" s="24"/>
      <c r="D546" s="24"/>
      <c r="E546" s="24"/>
      <c r="G546" s="24"/>
    </row>
    <row r="547">
      <c r="B547" s="24"/>
      <c r="D547" s="24"/>
      <c r="E547" s="24"/>
      <c r="G547" s="24"/>
    </row>
    <row r="548">
      <c r="B548" s="24"/>
      <c r="D548" s="24"/>
      <c r="E548" s="24"/>
      <c r="G548" s="24"/>
    </row>
    <row r="549">
      <c r="B549" s="24"/>
      <c r="D549" s="24"/>
      <c r="E549" s="24"/>
      <c r="G549" s="24"/>
    </row>
    <row r="550">
      <c r="B550" s="24"/>
      <c r="D550" s="24"/>
      <c r="E550" s="24"/>
      <c r="G550" s="24"/>
    </row>
    <row r="551">
      <c r="B551" s="24"/>
      <c r="D551" s="24"/>
      <c r="E551" s="24"/>
      <c r="G551" s="24"/>
    </row>
    <row r="552">
      <c r="B552" s="24"/>
      <c r="D552" s="24"/>
      <c r="E552" s="24"/>
      <c r="G552" s="24"/>
    </row>
    <row r="553">
      <c r="B553" s="24"/>
      <c r="D553" s="24"/>
      <c r="E553" s="24"/>
      <c r="G553" s="24"/>
    </row>
    <row r="554">
      <c r="B554" s="24"/>
      <c r="D554" s="24"/>
      <c r="E554" s="24"/>
      <c r="G554" s="24"/>
    </row>
    <row r="555">
      <c r="B555" s="24"/>
      <c r="D555" s="24"/>
      <c r="E555" s="24"/>
      <c r="G555" s="24"/>
    </row>
    <row r="556">
      <c r="B556" s="24"/>
      <c r="D556" s="24"/>
      <c r="E556" s="24"/>
      <c r="G556" s="24"/>
    </row>
    <row r="557">
      <c r="B557" s="24"/>
      <c r="D557" s="24"/>
      <c r="E557" s="24"/>
      <c r="G557" s="24"/>
    </row>
    <row r="558">
      <c r="B558" s="24"/>
      <c r="D558" s="24"/>
      <c r="E558" s="24"/>
      <c r="G558" s="24"/>
    </row>
    <row r="559">
      <c r="B559" s="24"/>
      <c r="D559" s="24"/>
      <c r="E559" s="24"/>
      <c r="G559" s="24"/>
    </row>
    <row r="560">
      <c r="B560" s="24"/>
      <c r="D560" s="24"/>
      <c r="E560" s="24"/>
      <c r="G560" s="24"/>
    </row>
    <row r="561">
      <c r="B561" s="24"/>
      <c r="D561" s="24"/>
      <c r="E561" s="24"/>
      <c r="G561" s="24"/>
    </row>
    <row r="562">
      <c r="B562" s="24"/>
      <c r="D562" s="24"/>
      <c r="E562" s="24"/>
      <c r="G562" s="24"/>
    </row>
    <row r="563">
      <c r="B563" s="24"/>
      <c r="D563" s="24"/>
      <c r="E563" s="24"/>
      <c r="G563" s="24"/>
    </row>
    <row r="564">
      <c r="B564" s="24"/>
      <c r="D564" s="24"/>
      <c r="E564" s="24"/>
      <c r="G564" s="24"/>
    </row>
    <row r="565">
      <c r="B565" s="24"/>
      <c r="D565" s="24"/>
      <c r="E565" s="24"/>
      <c r="G565" s="24"/>
    </row>
    <row r="566">
      <c r="B566" s="24"/>
      <c r="D566" s="24"/>
      <c r="E566" s="24"/>
      <c r="G566" s="24"/>
    </row>
    <row r="567">
      <c r="B567" s="24"/>
      <c r="D567" s="24"/>
      <c r="E567" s="24"/>
      <c r="G567" s="24"/>
    </row>
    <row r="568">
      <c r="B568" s="24"/>
      <c r="D568" s="24"/>
      <c r="E568" s="24"/>
      <c r="G568" s="24"/>
    </row>
    <row r="569">
      <c r="B569" s="24"/>
      <c r="D569" s="24"/>
      <c r="E569" s="24"/>
      <c r="G569" s="24"/>
    </row>
    <row r="570">
      <c r="B570" s="24"/>
      <c r="D570" s="24"/>
      <c r="E570" s="24"/>
      <c r="G570" s="24"/>
    </row>
    <row r="571">
      <c r="B571" s="24"/>
      <c r="D571" s="24"/>
      <c r="E571" s="24"/>
      <c r="G571" s="24"/>
    </row>
    <row r="572">
      <c r="B572" s="24"/>
      <c r="D572" s="24"/>
      <c r="E572" s="24"/>
      <c r="G572" s="24"/>
    </row>
    <row r="573">
      <c r="B573" s="24"/>
      <c r="D573" s="24"/>
      <c r="E573" s="24"/>
      <c r="G573" s="24"/>
    </row>
    <row r="574">
      <c r="B574" s="24"/>
      <c r="D574" s="24"/>
      <c r="E574" s="24"/>
      <c r="G574" s="24"/>
    </row>
    <row r="575">
      <c r="B575" s="24"/>
      <c r="D575" s="24"/>
      <c r="E575" s="24"/>
      <c r="G575" s="24"/>
    </row>
    <row r="576">
      <c r="B576" s="24"/>
      <c r="D576" s="24"/>
      <c r="E576" s="24"/>
      <c r="G576" s="24"/>
    </row>
    <row r="577">
      <c r="B577" s="24"/>
      <c r="D577" s="24"/>
      <c r="E577" s="24"/>
      <c r="G577" s="24"/>
    </row>
    <row r="578">
      <c r="B578" s="24"/>
      <c r="D578" s="24"/>
      <c r="E578" s="24"/>
      <c r="G578" s="24"/>
    </row>
    <row r="579">
      <c r="B579" s="24"/>
      <c r="D579" s="24"/>
      <c r="E579" s="24"/>
      <c r="G579" s="24"/>
    </row>
    <row r="580">
      <c r="B580" s="24"/>
      <c r="D580" s="24"/>
      <c r="E580" s="24"/>
      <c r="G580" s="24"/>
    </row>
    <row r="581">
      <c r="B581" s="24"/>
      <c r="D581" s="24"/>
      <c r="E581" s="24"/>
      <c r="G581" s="24"/>
    </row>
    <row r="582">
      <c r="B582" s="24"/>
      <c r="D582" s="24"/>
      <c r="E582" s="24"/>
      <c r="G582" s="24"/>
    </row>
    <row r="583">
      <c r="B583" s="24"/>
      <c r="D583" s="24"/>
      <c r="E583" s="24"/>
      <c r="G583" s="24"/>
    </row>
    <row r="584">
      <c r="B584" s="24"/>
      <c r="D584" s="24"/>
      <c r="E584" s="24"/>
      <c r="G584" s="24"/>
    </row>
    <row r="585">
      <c r="B585" s="24"/>
      <c r="D585" s="24"/>
      <c r="E585" s="24"/>
      <c r="G585" s="24"/>
    </row>
    <row r="586">
      <c r="B586" s="24"/>
      <c r="D586" s="24"/>
      <c r="E586" s="24"/>
      <c r="G586" s="24"/>
    </row>
    <row r="587">
      <c r="B587" s="24"/>
      <c r="D587" s="24"/>
      <c r="E587" s="24"/>
      <c r="G587" s="24"/>
    </row>
    <row r="588">
      <c r="B588" s="24"/>
      <c r="D588" s="24"/>
      <c r="E588" s="24"/>
      <c r="G588" s="24"/>
    </row>
    <row r="589">
      <c r="B589" s="24"/>
      <c r="D589" s="24"/>
      <c r="E589" s="24"/>
      <c r="G589" s="24"/>
    </row>
    <row r="590">
      <c r="B590" s="24"/>
      <c r="D590" s="24"/>
      <c r="E590" s="24"/>
      <c r="G590" s="24"/>
    </row>
    <row r="591">
      <c r="B591" s="24"/>
      <c r="D591" s="24"/>
      <c r="E591" s="24"/>
      <c r="G591" s="24"/>
    </row>
    <row r="592">
      <c r="B592" s="24"/>
      <c r="D592" s="24"/>
      <c r="E592" s="24"/>
      <c r="G592" s="24"/>
    </row>
    <row r="593">
      <c r="B593" s="24"/>
      <c r="D593" s="24"/>
      <c r="E593" s="24"/>
      <c r="G593" s="24"/>
    </row>
    <row r="594">
      <c r="B594" s="24"/>
      <c r="D594" s="24"/>
      <c r="E594" s="24"/>
      <c r="G594" s="24"/>
    </row>
    <row r="595">
      <c r="B595" s="24"/>
      <c r="D595" s="24"/>
      <c r="E595" s="24"/>
      <c r="G595" s="24"/>
    </row>
    <row r="596">
      <c r="B596" s="24"/>
      <c r="D596" s="24"/>
      <c r="E596" s="24"/>
      <c r="G596" s="24"/>
    </row>
    <row r="597">
      <c r="B597" s="24"/>
      <c r="D597" s="24"/>
      <c r="E597" s="24"/>
      <c r="G597" s="24"/>
    </row>
    <row r="598">
      <c r="B598" s="24"/>
      <c r="D598" s="24"/>
      <c r="E598" s="24"/>
      <c r="G598" s="24"/>
    </row>
    <row r="599">
      <c r="B599" s="24"/>
      <c r="D599" s="24"/>
      <c r="E599" s="24"/>
      <c r="G599" s="24"/>
    </row>
    <row r="600">
      <c r="B600" s="24"/>
      <c r="D600" s="24"/>
      <c r="E600" s="24"/>
      <c r="G600" s="24"/>
    </row>
    <row r="601">
      <c r="B601" s="24"/>
      <c r="D601" s="24"/>
      <c r="E601" s="24"/>
      <c r="G601" s="24"/>
    </row>
    <row r="602">
      <c r="B602" s="24"/>
      <c r="D602" s="24"/>
      <c r="E602" s="24"/>
      <c r="G602" s="24"/>
    </row>
    <row r="603">
      <c r="B603" s="24"/>
      <c r="D603" s="24"/>
      <c r="E603" s="24"/>
      <c r="G603" s="24"/>
    </row>
    <row r="604">
      <c r="B604" s="24"/>
      <c r="D604" s="24"/>
      <c r="E604" s="24"/>
      <c r="G604" s="24"/>
    </row>
    <row r="605">
      <c r="B605" s="24"/>
      <c r="D605" s="24"/>
      <c r="E605" s="24"/>
      <c r="G605" s="24"/>
    </row>
    <row r="606">
      <c r="B606" s="24"/>
      <c r="D606" s="24"/>
      <c r="E606" s="24"/>
      <c r="G606" s="24"/>
    </row>
    <row r="607">
      <c r="B607" s="24"/>
      <c r="D607" s="24"/>
      <c r="E607" s="24"/>
      <c r="G607" s="24"/>
    </row>
    <row r="608">
      <c r="B608" s="24"/>
      <c r="D608" s="24"/>
      <c r="E608" s="24"/>
      <c r="G608" s="24"/>
    </row>
    <row r="609">
      <c r="B609" s="24"/>
      <c r="D609" s="24"/>
      <c r="E609" s="24"/>
      <c r="G609" s="24"/>
    </row>
    <row r="610">
      <c r="B610" s="24"/>
      <c r="D610" s="24"/>
      <c r="E610" s="24"/>
      <c r="G610" s="24"/>
    </row>
    <row r="611">
      <c r="B611" s="24"/>
      <c r="D611" s="24"/>
      <c r="E611" s="24"/>
      <c r="G611" s="24"/>
    </row>
    <row r="612">
      <c r="B612" s="24"/>
      <c r="D612" s="24"/>
      <c r="E612" s="24"/>
      <c r="G612" s="24"/>
    </row>
    <row r="613">
      <c r="B613" s="24"/>
      <c r="D613" s="24"/>
      <c r="E613" s="24"/>
      <c r="G613" s="24"/>
    </row>
    <row r="614">
      <c r="B614" s="24"/>
      <c r="D614" s="24"/>
      <c r="E614" s="24"/>
      <c r="G614" s="24"/>
    </row>
    <row r="615">
      <c r="B615" s="24"/>
      <c r="D615" s="24"/>
      <c r="E615" s="24"/>
      <c r="G615" s="24"/>
    </row>
    <row r="616">
      <c r="B616" s="24"/>
      <c r="D616" s="24"/>
      <c r="E616" s="24"/>
      <c r="G616" s="24"/>
    </row>
    <row r="617">
      <c r="B617" s="24"/>
      <c r="D617" s="24"/>
      <c r="E617" s="24"/>
      <c r="G617" s="24"/>
    </row>
    <row r="618">
      <c r="B618" s="24"/>
      <c r="D618" s="24"/>
      <c r="E618" s="24"/>
      <c r="G618" s="24"/>
    </row>
    <row r="619">
      <c r="B619" s="24"/>
      <c r="D619" s="24"/>
      <c r="E619" s="24"/>
      <c r="G619" s="24"/>
    </row>
    <row r="620">
      <c r="B620" s="24"/>
      <c r="D620" s="24"/>
      <c r="E620" s="24"/>
      <c r="G620" s="24"/>
    </row>
    <row r="621">
      <c r="B621" s="24"/>
      <c r="D621" s="24"/>
      <c r="E621" s="24"/>
      <c r="G621" s="24"/>
    </row>
    <row r="622">
      <c r="B622" s="24"/>
      <c r="D622" s="24"/>
      <c r="E622" s="24"/>
      <c r="G622" s="24"/>
    </row>
    <row r="623">
      <c r="B623" s="24"/>
      <c r="D623" s="24"/>
      <c r="E623" s="24"/>
      <c r="G623" s="24"/>
    </row>
    <row r="624">
      <c r="B624" s="24"/>
      <c r="D624" s="24"/>
      <c r="E624" s="24"/>
      <c r="G624" s="24"/>
    </row>
    <row r="625">
      <c r="B625" s="24"/>
      <c r="D625" s="24"/>
      <c r="E625" s="24"/>
      <c r="G625" s="24"/>
    </row>
    <row r="626">
      <c r="B626" s="24"/>
      <c r="D626" s="24"/>
      <c r="E626" s="24"/>
      <c r="G626" s="24"/>
    </row>
    <row r="627">
      <c r="B627" s="24"/>
      <c r="D627" s="24"/>
      <c r="E627" s="24"/>
      <c r="G627" s="24"/>
    </row>
    <row r="628">
      <c r="B628" s="24"/>
      <c r="D628" s="24"/>
      <c r="E628" s="24"/>
      <c r="G628" s="24"/>
    </row>
    <row r="629">
      <c r="B629" s="24"/>
      <c r="D629" s="24"/>
      <c r="E629" s="24"/>
      <c r="G629" s="24"/>
    </row>
    <row r="630">
      <c r="B630" s="24"/>
      <c r="D630" s="24"/>
      <c r="E630" s="24"/>
      <c r="G630" s="24"/>
    </row>
    <row r="631">
      <c r="B631" s="24"/>
      <c r="D631" s="24"/>
      <c r="E631" s="24"/>
      <c r="G631" s="24"/>
    </row>
    <row r="632">
      <c r="B632" s="24"/>
      <c r="D632" s="24"/>
      <c r="E632" s="24"/>
      <c r="G632" s="24"/>
    </row>
    <row r="633">
      <c r="B633" s="24"/>
      <c r="D633" s="24"/>
      <c r="E633" s="24"/>
      <c r="G633" s="24"/>
    </row>
    <row r="634">
      <c r="B634" s="24"/>
      <c r="D634" s="24"/>
      <c r="E634" s="24"/>
      <c r="G634" s="24"/>
    </row>
    <row r="635">
      <c r="B635" s="24"/>
      <c r="D635" s="24"/>
      <c r="E635" s="24"/>
      <c r="G635" s="24"/>
    </row>
    <row r="636">
      <c r="B636" s="24"/>
      <c r="D636" s="24"/>
      <c r="E636" s="24"/>
      <c r="G636" s="24"/>
    </row>
    <row r="637">
      <c r="B637" s="24"/>
      <c r="D637" s="24"/>
      <c r="E637" s="24"/>
      <c r="G637" s="24"/>
    </row>
    <row r="638">
      <c r="B638" s="24"/>
      <c r="D638" s="24"/>
      <c r="E638" s="24"/>
      <c r="G638" s="24"/>
    </row>
    <row r="639">
      <c r="B639" s="24"/>
      <c r="D639" s="24"/>
      <c r="E639" s="24"/>
      <c r="G639" s="24"/>
    </row>
    <row r="640">
      <c r="B640" s="24"/>
      <c r="D640" s="24"/>
      <c r="E640" s="24"/>
      <c r="G640" s="24"/>
    </row>
    <row r="641">
      <c r="B641" s="24"/>
      <c r="D641" s="24"/>
      <c r="E641" s="24"/>
      <c r="G641" s="24"/>
    </row>
    <row r="642">
      <c r="B642" s="24"/>
      <c r="D642" s="24"/>
      <c r="E642" s="24"/>
      <c r="G642" s="24"/>
    </row>
    <row r="643">
      <c r="B643" s="24"/>
      <c r="D643" s="24"/>
      <c r="E643" s="24"/>
      <c r="G643" s="24"/>
    </row>
    <row r="644">
      <c r="B644" s="24"/>
      <c r="D644" s="24"/>
      <c r="E644" s="24"/>
      <c r="G644" s="24"/>
    </row>
    <row r="645">
      <c r="B645" s="24"/>
      <c r="D645" s="24"/>
      <c r="E645" s="24"/>
      <c r="G645" s="24"/>
    </row>
    <row r="646">
      <c r="B646" s="24"/>
      <c r="D646" s="24"/>
      <c r="E646" s="24"/>
      <c r="G646" s="24"/>
    </row>
    <row r="647">
      <c r="B647" s="24"/>
      <c r="D647" s="24"/>
      <c r="E647" s="24"/>
      <c r="G647" s="24"/>
    </row>
    <row r="648">
      <c r="B648" s="24"/>
      <c r="D648" s="24"/>
      <c r="E648" s="24"/>
      <c r="G648" s="24"/>
    </row>
    <row r="649">
      <c r="B649" s="24"/>
      <c r="D649" s="24"/>
      <c r="E649" s="24"/>
      <c r="G649" s="24"/>
    </row>
    <row r="650">
      <c r="B650" s="24"/>
      <c r="D650" s="24"/>
      <c r="E650" s="24"/>
      <c r="G650" s="24"/>
    </row>
    <row r="651">
      <c r="B651" s="24"/>
      <c r="D651" s="24"/>
      <c r="E651" s="24"/>
      <c r="G651" s="24"/>
    </row>
    <row r="652">
      <c r="B652" s="24"/>
      <c r="D652" s="24"/>
      <c r="E652" s="24"/>
      <c r="G652" s="24"/>
    </row>
    <row r="653">
      <c r="B653" s="24"/>
      <c r="D653" s="24"/>
      <c r="E653" s="24"/>
      <c r="G653" s="24"/>
    </row>
    <row r="654">
      <c r="B654" s="24"/>
      <c r="D654" s="24"/>
      <c r="E654" s="24"/>
      <c r="G654" s="24"/>
    </row>
    <row r="655">
      <c r="B655" s="24"/>
      <c r="D655" s="24"/>
      <c r="E655" s="24"/>
      <c r="G655" s="24"/>
    </row>
    <row r="656">
      <c r="B656" s="24"/>
      <c r="D656" s="24"/>
      <c r="E656" s="24"/>
      <c r="G656" s="24"/>
    </row>
    <row r="657">
      <c r="B657" s="24"/>
      <c r="D657" s="24"/>
      <c r="E657" s="24"/>
      <c r="G657" s="24"/>
    </row>
    <row r="658">
      <c r="B658" s="24"/>
      <c r="D658" s="24"/>
      <c r="E658" s="24"/>
      <c r="G658" s="24"/>
    </row>
    <row r="659">
      <c r="B659" s="24"/>
      <c r="D659" s="24"/>
      <c r="E659" s="24"/>
      <c r="G659" s="24"/>
    </row>
    <row r="660">
      <c r="B660" s="24"/>
      <c r="D660" s="24"/>
      <c r="E660" s="24"/>
      <c r="G660" s="24"/>
    </row>
    <row r="661">
      <c r="B661" s="24"/>
      <c r="D661" s="24"/>
      <c r="E661" s="24"/>
      <c r="G661" s="24"/>
    </row>
    <row r="662">
      <c r="B662" s="24"/>
      <c r="D662" s="24"/>
      <c r="E662" s="24"/>
      <c r="G662" s="24"/>
    </row>
    <row r="663">
      <c r="B663" s="24"/>
      <c r="D663" s="24"/>
      <c r="E663" s="24"/>
      <c r="G663" s="24"/>
    </row>
    <row r="664">
      <c r="B664" s="24"/>
      <c r="D664" s="24"/>
      <c r="E664" s="24"/>
      <c r="G664" s="24"/>
    </row>
    <row r="665">
      <c r="B665" s="24"/>
      <c r="D665" s="24"/>
      <c r="E665" s="24"/>
      <c r="G665" s="24"/>
    </row>
    <row r="666">
      <c r="B666" s="24"/>
      <c r="D666" s="24"/>
      <c r="E666" s="24"/>
      <c r="G666" s="24"/>
    </row>
    <row r="667">
      <c r="B667" s="24"/>
      <c r="D667" s="24"/>
      <c r="E667" s="24"/>
      <c r="G667" s="24"/>
    </row>
    <row r="668">
      <c r="B668" s="24"/>
      <c r="D668" s="24"/>
      <c r="E668" s="24"/>
      <c r="G668" s="24"/>
    </row>
    <row r="669">
      <c r="B669" s="24"/>
      <c r="D669" s="24"/>
      <c r="E669" s="24"/>
      <c r="G669" s="24"/>
    </row>
    <row r="670">
      <c r="B670" s="24"/>
      <c r="D670" s="24"/>
      <c r="E670" s="24"/>
      <c r="G670" s="24"/>
    </row>
    <row r="671">
      <c r="B671" s="24"/>
      <c r="D671" s="24"/>
      <c r="E671" s="24"/>
      <c r="G671" s="24"/>
    </row>
    <row r="672">
      <c r="B672" s="24"/>
      <c r="D672" s="24"/>
      <c r="E672" s="24"/>
      <c r="G672" s="24"/>
    </row>
    <row r="673">
      <c r="B673" s="24"/>
      <c r="D673" s="24"/>
      <c r="E673" s="24"/>
      <c r="G673" s="24"/>
    </row>
    <row r="674">
      <c r="B674" s="24"/>
      <c r="D674" s="24"/>
      <c r="E674" s="24"/>
      <c r="G674" s="24"/>
    </row>
    <row r="675">
      <c r="B675" s="24"/>
      <c r="D675" s="24"/>
      <c r="E675" s="24"/>
      <c r="G675" s="24"/>
    </row>
    <row r="676">
      <c r="B676" s="24"/>
      <c r="D676" s="24"/>
      <c r="E676" s="24"/>
      <c r="G676" s="24"/>
    </row>
    <row r="677">
      <c r="B677" s="24"/>
      <c r="D677" s="24"/>
      <c r="E677" s="24"/>
      <c r="G677" s="24"/>
    </row>
    <row r="678">
      <c r="B678" s="24"/>
      <c r="D678" s="24"/>
      <c r="E678" s="24"/>
      <c r="G678" s="24"/>
    </row>
    <row r="679">
      <c r="B679" s="24"/>
      <c r="D679" s="24"/>
      <c r="E679" s="24"/>
      <c r="G679" s="24"/>
    </row>
    <row r="680">
      <c r="B680" s="24"/>
      <c r="D680" s="24"/>
      <c r="E680" s="24"/>
      <c r="G680" s="24"/>
    </row>
    <row r="681">
      <c r="B681" s="24"/>
      <c r="D681" s="24"/>
      <c r="E681" s="24"/>
      <c r="G681" s="24"/>
    </row>
    <row r="682">
      <c r="B682" s="24"/>
      <c r="D682" s="24"/>
      <c r="E682" s="24"/>
      <c r="G682" s="24"/>
    </row>
    <row r="683">
      <c r="B683" s="24"/>
      <c r="D683" s="24"/>
      <c r="E683" s="24"/>
      <c r="G683" s="24"/>
    </row>
    <row r="684">
      <c r="B684" s="24"/>
      <c r="D684" s="24"/>
      <c r="E684" s="24"/>
      <c r="G684" s="24"/>
    </row>
    <row r="685">
      <c r="B685" s="24"/>
      <c r="D685" s="24"/>
      <c r="E685" s="24"/>
      <c r="G685" s="24"/>
    </row>
    <row r="686">
      <c r="B686" s="24"/>
      <c r="D686" s="24"/>
      <c r="E686" s="24"/>
      <c r="G686" s="24"/>
    </row>
    <row r="687">
      <c r="B687" s="24"/>
      <c r="D687" s="24"/>
      <c r="E687" s="24"/>
      <c r="G687" s="24"/>
    </row>
    <row r="688">
      <c r="B688" s="24"/>
      <c r="D688" s="24"/>
      <c r="E688" s="24"/>
      <c r="G688" s="24"/>
    </row>
    <row r="689">
      <c r="B689" s="24"/>
      <c r="D689" s="24"/>
      <c r="E689" s="24"/>
      <c r="G689" s="24"/>
    </row>
    <row r="690">
      <c r="B690" s="24"/>
      <c r="D690" s="24"/>
      <c r="E690" s="24"/>
      <c r="G690" s="24"/>
    </row>
    <row r="691">
      <c r="B691" s="24"/>
      <c r="D691" s="24"/>
      <c r="E691" s="24"/>
      <c r="G691" s="24"/>
    </row>
    <row r="692">
      <c r="B692" s="24"/>
      <c r="D692" s="24"/>
      <c r="E692" s="24"/>
      <c r="G692" s="24"/>
    </row>
    <row r="693">
      <c r="B693" s="24"/>
      <c r="D693" s="24"/>
      <c r="E693" s="24"/>
      <c r="G693" s="24"/>
    </row>
    <row r="694">
      <c r="B694" s="24"/>
      <c r="D694" s="24"/>
      <c r="E694" s="24"/>
      <c r="G694" s="24"/>
    </row>
    <row r="695">
      <c r="B695" s="24"/>
      <c r="D695" s="24"/>
      <c r="E695" s="24"/>
      <c r="G695" s="24"/>
    </row>
    <row r="696">
      <c r="B696" s="24"/>
      <c r="D696" s="24"/>
      <c r="E696" s="24"/>
      <c r="G696" s="24"/>
    </row>
    <row r="697">
      <c r="B697" s="24"/>
      <c r="D697" s="24"/>
      <c r="E697" s="24"/>
      <c r="G697" s="24"/>
    </row>
    <row r="698">
      <c r="B698" s="24"/>
      <c r="D698" s="24"/>
      <c r="E698" s="24"/>
      <c r="G698" s="24"/>
    </row>
    <row r="699">
      <c r="B699" s="24"/>
      <c r="D699" s="24"/>
      <c r="E699" s="24"/>
      <c r="G699" s="24"/>
    </row>
    <row r="700">
      <c r="B700" s="24"/>
      <c r="D700" s="24"/>
      <c r="E700" s="24"/>
      <c r="G700" s="24"/>
    </row>
    <row r="701">
      <c r="B701" s="24"/>
      <c r="D701" s="24"/>
      <c r="E701" s="24"/>
      <c r="G701" s="24"/>
    </row>
    <row r="702">
      <c r="B702" s="24"/>
      <c r="D702" s="24"/>
      <c r="E702" s="24"/>
      <c r="G702" s="24"/>
    </row>
    <row r="703">
      <c r="B703" s="24"/>
      <c r="D703" s="24"/>
      <c r="E703" s="24"/>
      <c r="G703" s="24"/>
    </row>
    <row r="704">
      <c r="B704" s="24"/>
      <c r="D704" s="24"/>
      <c r="E704" s="24"/>
      <c r="G704" s="24"/>
    </row>
    <row r="705">
      <c r="B705" s="24"/>
      <c r="D705" s="24"/>
      <c r="E705" s="24"/>
      <c r="G705" s="24"/>
    </row>
    <row r="706">
      <c r="B706" s="24"/>
      <c r="D706" s="24"/>
      <c r="E706" s="24"/>
      <c r="G706" s="24"/>
    </row>
    <row r="707">
      <c r="B707" s="24"/>
      <c r="D707" s="24"/>
      <c r="E707" s="24"/>
      <c r="G707" s="24"/>
    </row>
    <row r="708">
      <c r="B708" s="24"/>
      <c r="D708" s="24"/>
      <c r="E708" s="24"/>
      <c r="G708" s="24"/>
    </row>
    <row r="709">
      <c r="B709" s="24"/>
      <c r="D709" s="24"/>
      <c r="E709" s="24"/>
      <c r="G709" s="24"/>
    </row>
    <row r="710">
      <c r="B710" s="24"/>
      <c r="D710" s="24"/>
      <c r="E710" s="24"/>
      <c r="G710" s="24"/>
    </row>
    <row r="711">
      <c r="B711" s="24"/>
      <c r="D711" s="24"/>
      <c r="E711" s="24"/>
      <c r="G711" s="24"/>
    </row>
    <row r="712">
      <c r="B712" s="24"/>
      <c r="D712" s="24"/>
      <c r="E712" s="24"/>
      <c r="G712" s="24"/>
    </row>
    <row r="713">
      <c r="B713" s="24"/>
      <c r="D713" s="24"/>
      <c r="E713" s="24"/>
      <c r="G713" s="24"/>
    </row>
    <row r="714">
      <c r="B714" s="24"/>
      <c r="D714" s="24"/>
      <c r="E714" s="24"/>
      <c r="G714" s="24"/>
    </row>
    <row r="715">
      <c r="B715" s="24"/>
      <c r="D715" s="24"/>
      <c r="E715" s="24"/>
      <c r="G715" s="24"/>
    </row>
    <row r="716">
      <c r="B716" s="24"/>
      <c r="D716" s="24"/>
      <c r="E716" s="24"/>
      <c r="G716" s="24"/>
    </row>
    <row r="717">
      <c r="B717" s="24"/>
      <c r="D717" s="24"/>
      <c r="E717" s="24"/>
      <c r="G717" s="24"/>
    </row>
    <row r="718">
      <c r="B718" s="24"/>
      <c r="D718" s="24"/>
      <c r="E718" s="24"/>
      <c r="G718" s="24"/>
    </row>
    <row r="719">
      <c r="B719" s="24"/>
      <c r="D719" s="24"/>
      <c r="E719" s="24"/>
      <c r="G719" s="24"/>
    </row>
    <row r="720">
      <c r="B720" s="24"/>
      <c r="D720" s="24"/>
      <c r="E720" s="24"/>
      <c r="G720" s="24"/>
    </row>
    <row r="721">
      <c r="B721" s="24"/>
      <c r="D721" s="24"/>
      <c r="E721" s="24"/>
      <c r="G721" s="24"/>
    </row>
    <row r="722">
      <c r="B722" s="24"/>
      <c r="D722" s="24"/>
      <c r="E722" s="24"/>
      <c r="G722" s="24"/>
    </row>
    <row r="723">
      <c r="B723" s="24"/>
      <c r="D723" s="24"/>
      <c r="E723" s="24"/>
      <c r="G723" s="24"/>
    </row>
    <row r="724">
      <c r="B724" s="24"/>
      <c r="D724" s="24"/>
      <c r="E724" s="24"/>
      <c r="G724" s="24"/>
    </row>
    <row r="725">
      <c r="B725" s="24"/>
      <c r="D725" s="24"/>
      <c r="E725" s="24"/>
      <c r="G725" s="24"/>
    </row>
    <row r="726">
      <c r="B726" s="24"/>
      <c r="D726" s="24"/>
      <c r="E726" s="24"/>
      <c r="G726" s="24"/>
    </row>
    <row r="727">
      <c r="B727" s="24"/>
      <c r="D727" s="24"/>
      <c r="E727" s="24"/>
      <c r="G727" s="24"/>
    </row>
    <row r="728">
      <c r="B728" s="24"/>
      <c r="D728" s="24"/>
      <c r="E728" s="24"/>
      <c r="G728" s="24"/>
    </row>
    <row r="729">
      <c r="B729" s="24"/>
      <c r="D729" s="24"/>
      <c r="E729" s="24"/>
      <c r="G729" s="24"/>
    </row>
    <row r="730">
      <c r="B730" s="24"/>
      <c r="D730" s="24"/>
      <c r="E730" s="24"/>
      <c r="G730" s="24"/>
    </row>
    <row r="731">
      <c r="B731" s="24"/>
      <c r="D731" s="24"/>
      <c r="E731" s="24"/>
      <c r="G731" s="24"/>
    </row>
    <row r="732">
      <c r="B732" s="24"/>
      <c r="D732" s="24"/>
      <c r="E732" s="24"/>
      <c r="G732" s="24"/>
    </row>
    <row r="733">
      <c r="B733" s="24"/>
      <c r="D733" s="24"/>
      <c r="E733" s="24"/>
      <c r="G733" s="24"/>
    </row>
    <row r="734">
      <c r="B734" s="24"/>
      <c r="D734" s="24"/>
      <c r="E734" s="24"/>
      <c r="G734" s="24"/>
    </row>
    <row r="735">
      <c r="B735" s="24"/>
      <c r="D735" s="24"/>
      <c r="E735" s="24"/>
      <c r="G735" s="24"/>
    </row>
    <row r="736">
      <c r="B736" s="24"/>
      <c r="D736" s="24"/>
      <c r="E736" s="24"/>
      <c r="G736" s="24"/>
    </row>
    <row r="737">
      <c r="B737" s="24"/>
      <c r="D737" s="24"/>
      <c r="E737" s="24"/>
      <c r="G737" s="24"/>
    </row>
    <row r="738">
      <c r="B738" s="24"/>
      <c r="D738" s="24"/>
      <c r="E738" s="24"/>
      <c r="G738" s="24"/>
    </row>
    <row r="739">
      <c r="B739" s="24"/>
      <c r="D739" s="24"/>
      <c r="E739" s="24"/>
      <c r="G739" s="24"/>
    </row>
    <row r="740">
      <c r="B740" s="24"/>
      <c r="D740" s="24"/>
      <c r="E740" s="24"/>
      <c r="G740" s="24"/>
    </row>
    <row r="741">
      <c r="B741" s="24"/>
      <c r="D741" s="24"/>
      <c r="E741" s="24"/>
      <c r="G741" s="24"/>
    </row>
    <row r="742">
      <c r="B742" s="24"/>
      <c r="D742" s="24"/>
      <c r="E742" s="24"/>
      <c r="G742" s="24"/>
    </row>
    <row r="743">
      <c r="B743" s="24"/>
      <c r="D743" s="24"/>
      <c r="E743" s="24"/>
      <c r="G743" s="24"/>
    </row>
    <row r="744">
      <c r="B744" s="24"/>
      <c r="D744" s="24"/>
      <c r="E744" s="24"/>
      <c r="G744" s="24"/>
    </row>
    <row r="745">
      <c r="B745" s="24"/>
      <c r="D745" s="24"/>
      <c r="E745" s="24"/>
      <c r="G745" s="24"/>
    </row>
    <row r="746">
      <c r="B746" s="24"/>
      <c r="D746" s="24"/>
      <c r="E746" s="24"/>
      <c r="G746" s="24"/>
    </row>
    <row r="747">
      <c r="B747" s="24"/>
      <c r="D747" s="24"/>
      <c r="E747" s="24"/>
      <c r="G747" s="24"/>
    </row>
    <row r="748">
      <c r="B748" s="24"/>
      <c r="D748" s="24"/>
      <c r="E748" s="24"/>
      <c r="G748" s="24"/>
    </row>
    <row r="749">
      <c r="B749" s="24"/>
      <c r="D749" s="24"/>
      <c r="E749" s="24"/>
      <c r="G749" s="24"/>
    </row>
    <row r="750">
      <c r="B750" s="24"/>
      <c r="D750" s="24"/>
      <c r="E750" s="24"/>
      <c r="G750" s="24"/>
    </row>
    <row r="751">
      <c r="B751" s="24"/>
      <c r="D751" s="24"/>
      <c r="E751" s="24"/>
      <c r="G751" s="24"/>
    </row>
    <row r="752">
      <c r="B752" s="24"/>
      <c r="D752" s="24"/>
      <c r="E752" s="24"/>
      <c r="G752" s="24"/>
    </row>
    <row r="753">
      <c r="B753" s="24"/>
      <c r="D753" s="24"/>
      <c r="E753" s="24"/>
      <c r="G753" s="24"/>
    </row>
    <row r="754">
      <c r="B754" s="24"/>
      <c r="D754" s="24"/>
      <c r="E754" s="24"/>
      <c r="G754" s="24"/>
    </row>
    <row r="755">
      <c r="B755" s="24"/>
      <c r="D755" s="24"/>
      <c r="E755" s="24"/>
      <c r="G755" s="24"/>
    </row>
    <row r="756">
      <c r="B756" s="24"/>
      <c r="D756" s="24"/>
      <c r="E756" s="24"/>
      <c r="G756" s="24"/>
    </row>
    <row r="757">
      <c r="B757" s="24"/>
      <c r="D757" s="24"/>
      <c r="E757" s="24"/>
      <c r="G757" s="24"/>
    </row>
    <row r="758">
      <c r="B758" s="24"/>
      <c r="D758" s="24"/>
      <c r="E758" s="24"/>
      <c r="G758" s="24"/>
    </row>
    <row r="759">
      <c r="B759" s="24"/>
      <c r="D759" s="24"/>
      <c r="E759" s="24"/>
      <c r="G759" s="24"/>
    </row>
    <row r="760">
      <c r="B760" s="24"/>
      <c r="D760" s="24"/>
      <c r="E760" s="24"/>
      <c r="G760" s="24"/>
    </row>
    <row r="761">
      <c r="B761" s="24"/>
      <c r="D761" s="24"/>
      <c r="E761" s="24"/>
      <c r="G761" s="24"/>
    </row>
    <row r="762">
      <c r="B762" s="24"/>
      <c r="D762" s="24"/>
      <c r="E762" s="24"/>
      <c r="G762" s="24"/>
    </row>
    <row r="763">
      <c r="B763" s="24"/>
      <c r="D763" s="24"/>
      <c r="E763" s="24"/>
      <c r="G763" s="24"/>
    </row>
    <row r="764">
      <c r="B764" s="24"/>
      <c r="D764" s="24"/>
      <c r="E764" s="24"/>
      <c r="G764" s="24"/>
    </row>
    <row r="765">
      <c r="B765" s="24"/>
      <c r="D765" s="24"/>
      <c r="E765" s="24"/>
      <c r="G765" s="24"/>
    </row>
    <row r="766">
      <c r="B766" s="24"/>
      <c r="D766" s="24"/>
      <c r="E766" s="24"/>
      <c r="G766" s="24"/>
    </row>
    <row r="767">
      <c r="B767" s="24"/>
      <c r="D767" s="24"/>
      <c r="E767" s="24"/>
      <c r="G767" s="24"/>
    </row>
    <row r="768">
      <c r="B768" s="24"/>
      <c r="D768" s="24"/>
      <c r="E768" s="24"/>
      <c r="G768" s="24"/>
    </row>
    <row r="769">
      <c r="B769" s="24"/>
      <c r="D769" s="24"/>
      <c r="E769" s="24"/>
      <c r="G769" s="24"/>
    </row>
    <row r="770">
      <c r="B770" s="24"/>
      <c r="D770" s="24"/>
      <c r="E770" s="24"/>
      <c r="G770" s="24"/>
    </row>
    <row r="771">
      <c r="B771" s="24"/>
      <c r="D771" s="24"/>
      <c r="E771" s="24"/>
      <c r="G771" s="24"/>
    </row>
    <row r="772">
      <c r="B772" s="24"/>
      <c r="D772" s="24"/>
      <c r="E772" s="24"/>
      <c r="G772" s="24"/>
    </row>
    <row r="773">
      <c r="B773" s="24"/>
      <c r="D773" s="24"/>
      <c r="E773" s="24"/>
      <c r="G773" s="24"/>
    </row>
    <row r="774">
      <c r="B774" s="24"/>
      <c r="D774" s="24"/>
      <c r="E774" s="24"/>
      <c r="G774" s="24"/>
    </row>
    <row r="775">
      <c r="B775" s="24"/>
      <c r="D775" s="24"/>
      <c r="E775" s="24"/>
      <c r="G775" s="24"/>
    </row>
    <row r="776">
      <c r="B776" s="24"/>
      <c r="D776" s="24"/>
      <c r="E776" s="24"/>
      <c r="G776" s="24"/>
    </row>
    <row r="777">
      <c r="B777" s="24"/>
      <c r="D777" s="24"/>
      <c r="E777" s="24"/>
      <c r="G777" s="24"/>
    </row>
    <row r="778">
      <c r="B778" s="24"/>
      <c r="D778" s="24"/>
      <c r="E778" s="24"/>
      <c r="G778" s="24"/>
    </row>
    <row r="779">
      <c r="B779" s="24"/>
      <c r="D779" s="24"/>
      <c r="E779" s="24"/>
      <c r="G779" s="24"/>
    </row>
    <row r="780">
      <c r="B780" s="24"/>
      <c r="D780" s="24"/>
      <c r="E780" s="24"/>
      <c r="G780" s="24"/>
    </row>
    <row r="781">
      <c r="B781" s="24"/>
      <c r="D781" s="24"/>
      <c r="E781" s="24"/>
      <c r="G781" s="24"/>
    </row>
    <row r="782">
      <c r="B782" s="24"/>
      <c r="D782" s="24"/>
      <c r="E782" s="24"/>
      <c r="G782" s="24"/>
    </row>
    <row r="783">
      <c r="B783" s="24"/>
      <c r="D783" s="24"/>
      <c r="E783" s="24"/>
      <c r="G783" s="24"/>
    </row>
    <row r="784">
      <c r="B784" s="24"/>
      <c r="D784" s="24"/>
      <c r="E784" s="24"/>
      <c r="G784" s="24"/>
    </row>
    <row r="785">
      <c r="B785" s="24"/>
      <c r="D785" s="24"/>
      <c r="E785" s="24"/>
      <c r="G785" s="24"/>
    </row>
    <row r="786">
      <c r="B786" s="24"/>
      <c r="D786" s="24"/>
      <c r="E786" s="24"/>
      <c r="G786" s="24"/>
    </row>
    <row r="787">
      <c r="B787" s="24"/>
      <c r="D787" s="24"/>
      <c r="E787" s="24"/>
      <c r="G787" s="24"/>
    </row>
    <row r="788">
      <c r="B788" s="24"/>
      <c r="D788" s="24"/>
      <c r="E788" s="24"/>
      <c r="G788" s="24"/>
    </row>
    <row r="789">
      <c r="B789" s="24"/>
      <c r="D789" s="24"/>
      <c r="E789" s="24"/>
      <c r="G789" s="24"/>
    </row>
    <row r="790">
      <c r="B790" s="24"/>
      <c r="D790" s="24"/>
      <c r="E790" s="24"/>
      <c r="G790" s="24"/>
    </row>
    <row r="791">
      <c r="B791" s="24"/>
      <c r="D791" s="24"/>
      <c r="E791" s="24"/>
      <c r="G791" s="24"/>
    </row>
    <row r="792">
      <c r="B792" s="24"/>
      <c r="D792" s="24"/>
      <c r="E792" s="24"/>
      <c r="G792" s="24"/>
    </row>
    <row r="793">
      <c r="B793" s="24"/>
      <c r="D793" s="24"/>
      <c r="E793" s="24"/>
      <c r="G793" s="24"/>
    </row>
    <row r="794">
      <c r="B794" s="24"/>
      <c r="D794" s="24"/>
      <c r="E794" s="24"/>
      <c r="G794" s="24"/>
    </row>
    <row r="795">
      <c r="B795" s="24"/>
      <c r="D795" s="24"/>
      <c r="E795" s="24"/>
      <c r="G795" s="24"/>
    </row>
    <row r="796">
      <c r="B796" s="24"/>
      <c r="D796" s="24"/>
      <c r="E796" s="24"/>
      <c r="G796" s="24"/>
    </row>
    <row r="797">
      <c r="B797" s="24"/>
      <c r="D797" s="24"/>
      <c r="E797" s="24"/>
      <c r="G797" s="24"/>
    </row>
    <row r="798">
      <c r="B798" s="24"/>
      <c r="D798" s="24"/>
      <c r="E798" s="24"/>
      <c r="G798" s="24"/>
    </row>
  </sheetData>
  <mergeCells count="30">
    <mergeCell ref="B13:D13"/>
    <mergeCell ref="E13:H13"/>
    <mergeCell ref="A27:G27"/>
    <mergeCell ref="B29:D29"/>
    <mergeCell ref="E29:H29"/>
    <mergeCell ref="A43:G43"/>
    <mergeCell ref="E45:H45"/>
    <mergeCell ref="B45:D45"/>
    <mergeCell ref="A59:G59"/>
    <mergeCell ref="B61:D61"/>
    <mergeCell ref="E61:H61"/>
    <mergeCell ref="A75:G75"/>
    <mergeCell ref="B77:D77"/>
    <mergeCell ref="E77:H77"/>
    <mergeCell ref="A91:G91"/>
    <mergeCell ref="B93:D93"/>
    <mergeCell ref="E93:H93"/>
    <mergeCell ref="A107:G107"/>
    <mergeCell ref="B109:D109"/>
    <mergeCell ref="E109:H109"/>
    <mergeCell ref="A123:G123"/>
    <mergeCell ref="B157:D157"/>
    <mergeCell ref="A171:G171"/>
    <mergeCell ref="B125:D125"/>
    <mergeCell ref="E125:H125"/>
    <mergeCell ref="A139:G139"/>
    <mergeCell ref="B141:D141"/>
    <mergeCell ref="E141:H141"/>
    <mergeCell ref="A155:G155"/>
    <mergeCell ref="E157:H15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3.29"/>
    <col customWidth="1" min="4" max="4" width="21.43"/>
    <col customWidth="1" min="5" max="5" width="26.14"/>
    <col customWidth="1" min="6" max="6" width="14.0"/>
    <col customWidth="1" min="7" max="7" width="25.86"/>
    <col customWidth="1" min="8" max="8" width="22.14"/>
    <col customWidth="1" min="11" max="11" width="17.43"/>
    <col customWidth="1" min="13" max="13" width="27.43"/>
    <col customWidth="1" min="14" max="14" width="21.14"/>
    <col customWidth="1" min="16" max="16" width="25.86"/>
    <col customWidth="1" min="17" max="17" width="19.0"/>
  </cols>
  <sheetData>
    <row r="1">
      <c r="A1" s="22" t="s">
        <v>21</v>
      </c>
      <c r="B1" s="23" t="s">
        <v>35</v>
      </c>
      <c r="D1" s="24"/>
      <c r="E1" s="24"/>
      <c r="G1" s="24"/>
    </row>
    <row r="2">
      <c r="A2" s="25">
        <v>1.0</v>
      </c>
      <c r="B2" s="26">
        <v>1.4829840325464005E11</v>
      </c>
      <c r="D2" s="24"/>
      <c r="E2" s="24"/>
      <c r="G2" s="24"/>
    </row>
    <row r="3">
      <c r="A3" s="25">
        <v>2.0</v>
      </c>
      <c r="B3" s="26">
        <v>2.1185486179260025E10</v>
      </c>
      <c r="D3" s="24"/>
      <c r="E3" s="24"/>
      <c r="G3" s="24"/>
    </row>
    <row r="4">
      <c r="A4" s="25">
        <v>3.0</v>
      </c>
      <c r="B4" s="26">
        <v>-4.943280108483989E10</v>
      </c>
      <c r="D4" s="24"/>
      <c r="E4" s="24"/>
      <c r="G4" s="24"/>
    </row>
    <row r="5">
      <c r="A5" s="25">
        <v>4.0</v>
      </c>
      <c r="B5" s="26">
        <v>-2.0479303306585995E11</v>
      </c>
      <c r="D5" s="24"/>
      <c r="E5" s="24"/>
      <c r="G5" s="24"/>
    </row>
    <row r="6">
      <c r="A6" s="25">
        <v>5.0</v>
      </c>
      <c r="B6" s="26">
        <v>7.768011599054007E10</v>
      </c>
      <c r="D6" s="24"/>
      <c r="E6" s="24"/>
      <c r="G6" s="24"/>
    </row>
    <row r="7">
      <c r="A7" s="25">
        <v>6.0</v>
      </c>
      <c r="B7" s="26">
        <v>-3.7427692249969995E11</v>
      </c>
      <c r="D7" s="24"/>
      <c r="E7" s="24"/>
      <c r="G7" s="24"/>
    </row>
    <row r="8">
      <c r="A8" s="25">
        <v>7.0</v>
      </c>
      <c r="B8" s="26">
        <v>1.6242206070746002E11</v>
      </c>
      <c r="D8" s="41"/>
      <c r="E8" s="24"/>
      <c r="G8" s="24"/>
    </row>
    <row r="9">
      <c r="A9" s="25">
        <v>8.0</v>
      </c>
      <c r="B9" s="26">
        <v>-6.355645853765993E10</v>
      </c>
      <c r="D9" s="24"/>
      <c r="E9" s="24"/>
      <c r="G9" s="24"/>
    </row>
    <row r="10">
      <c r="A10" s="25">
        <v>9.0</v>
      </c>
      <c r="B10" s="26">
        <v>-1.0592743089611996E11</v>
      </c>
      <c r="D10" s="24"/>
      <c r="E10" s="24"/>
      <c r="G10" s="24"/>
      <c r="K10" s="42"/>
    </row>
    <row r="11">
      <c r="A11" s="25">
        <v>10.0</v>
      </c>
      <c r="B11" s="26">
        <v>-6.355645853765997E10</v>
      </c>
      <c r="D11" s="24"/>
      <c r="E11" s="41"/>
      <c r="G11" s="24"/>
    </row>
    <row r="12">
      <c r="B12" s="24"/>
      <c r="D12" s="24"/>
      <c r="E12" s="24"/>
      <c r="G12" s="24"/>
      <c r="J12" s="42" t="s">
        <v>42</v>
      </c>
    </row>
    <row r="13">
      <c r="B13" s="41"/>
      <c r="C13" s="41" t="s">
        <v>0</v>
      </c>
      <c r="D13" s="43">
        <v>1.412365745282E10</v>
      </c>
      <c r="E13" s="44"/>
      <c r="G13" s="24"/>
    </row>
    <row r="14">
      <c r="B14" s="24"/>
      <c r="D14" s="24"/>
      <c r="E14" s="41"/>
      <c r="G14" s="24"/>
    </row>
    <row r="15">
      <c r="A15" s="27" t="s">
        <v>24</v>
      </c>
      <c r="B15" s="28" t="s">
        <v>36</v>
      </c>
      <c r="C15" s="5"/>
      <c r="D15" s="6"/>
      <c r="E15" s="28" t="s">
        <v>37</v>
      </c>
      <c r="F15" s="5"/>
      <c r="G15" s="5"/>
      <c r="H15" s="6"/>
      <c r="J15" s="27" t="s">
        <v>30</v>
      </c>
      <c r="K15" s="28" t="s">
        <v>36</v>
      </c>
      <c r="L15" s="5"/>
      <c r="M15" s="6"/>
      <c r="N15" s="28" t="s">
        <v>37</v>
      </c>
      <c r="O15" s="5"/>
      <c r="P15" s="5"/>
      <c r="Q15" s="6"/>
    </row>
    <row r="16">
      <c r="A16" s="27" t="s">
        <v>25</v>
      </c>
      <c r="B16" s="29" t="s">
        <v>6</v>
      </c>
      <c r="C16" s="27" t="s">
        <v>38</v>
      </c>
      <c r="D16" s="45" t="s">
        <v>8</v>
      </c>
      <c r="E16" s="29" t="s">
        <v>6</v>
      </c>
      <c r="F16" s="27" t="s">
        <v>38</v>
      </c>
      <c r="G16" s="29" t="s">
        <v>8</v>
      </c>
      <c r="H16" s="30" t="s">
        <v>39</v>
      </c>
      <c r="J16" s="27" t="s">
        <v>25</v>
      </c>
      <c r="K16" s="29" t="s">
        <v>6</v>
      </c>
      <c r="L16" s="27" t="s">
        <v>38</v>
      </c>
      <c r="M16" s="45" t="s">
        <v>8</v>
      </c>
      <c r="N16" s="29" t="s">
        <v>6</v>
      </c>
      <c r="O16" s="27" t="s">
        <v>38</v>
      </c>
      <c r="P16" s="29" t="s">
        <v>8</v>
      </c>
      <c r="Q16" s="30" t="s">
        <v>39</v>
      </c>
    </row>
    <row r="17">
      <c r="A17" s="31">
        <v>1.0</v>
      </c>
      <c r="B17" s="32">
        <v>1.5712568916666E8</v>
      </c>
      <c r="C17" s="31">
        <v>20.0</v>
      </c>
      <c r="D17" s="32">
        <f t="shared" ref="D17:D28" si="1">$D$13*C17</f>
        <v>282473149056</v>
      </c>
      <c r="E17" s="34">
        <v>1.57125689162625E11</v>
      </c>
      <c r="F17" s="33">
        <v>11.0</v>
      </c>
      <c r="G17" s="34">
        <f t="shared" ref="G17:G28" si="2">F17*$D$13</f>
        <v>155360231981</v>
      </c>
      <c r="H17" s="35">
        <f t="shared" ref="H17:H28" si="3">E17-G17</f>
        <v>1765457182</v>
      </c>
      <c r="J17" s="31">
        <v>1.0</v>
      </c>
      <c r="K17" s="32">
        <v>1.5712568916666E8</v>
      </c>
      <c r="L17" s="31">
        <v>17.0</v>
      </c>
      <c r="M17" s="46">
        <f t="shared" ref="M17:M28" si="4">$D$13*L17</f>
        <v>240102176698</v>
      </c>
      <c r="N17" s="34">
        <v>1.57125689162625E11</v>
      </c>
      <c r="O17" s="33">
        <v>23.0</v>
      </c>
      <c r="P17" s="34">
        <f t="shared" ref="P17:P28" si="5">O17*$D$13</f>
        <v>324844121415</v>
      </c>
      <c r="Q17" s="35">
        <f t="shared" ref="Q17:Q28" si="6">N17-P17</f>
        <v>-167718432252</v>
      </c>
    </row>
    <row r="18">
      <c r="A18" s="31">
        <v>2.0</v>
      </c>
      <c r="B18" s="32">
        <v>1.5712568916666E8</v>
      </c>
      <c r="C18" s="31">
        <v>13.0</v>
      </c>
      <c r="D18" s="32">
        <f t="shared" si="1"/>
        <v>183607546887</v>
      </c>
      <c r="E18" s="34">
        <v>1.57125689162625E11</v>
      </c>
      <c r="F18" s="33">
        <v>13.0</v>
      </c>
      <c r="G18" s="34">
        <f t="shared" si="2"/>
        <v>183607546887</v>
      </c>
      <c r="H18" s="35">
        <f t="shared" si="3"/>
        <v>-26481857724</v>
      </c>
      <c r="J18" s="31">
        <v>2.0</v>
      </c>
      <c r="K18" s="32">
        <v>1.5712568916666E8</v>
      </c>
      <c r="L18" s="31">
        <v>6.0</v>
      </c>
      <c r="M18" s="46">
        <f t="shared" si="4"/>
        <v>84741944717</v>
      </c>
      <c r="N18" s="34">
        <v>1.57125689162625E11</v>
      </c>
      <c r="O18" s="33">
        <v>13.0</v>
      </c>
      <c r="P18" s="34">
        <f t="shared" si="5"/>
        <v>183607546887</v>
      </c>
      <c r="Q18" s="35">
        <f t="shared" si="6"/>
        <v>-26481857724</v>
      </c>
    </row>
    <row r="19">
      <c r="A19" s="31">
        <v>3.0</v>
      </c>
      <c r="B19" s="32">
        <v>1.5712568916666E8</v>
      </c>
      <c r="C19" s="31">
        <v>22.0</v>
      </c>
      <c r="D19" s="32">
        <f t="shared" si="1"/>
        <v>310720463962</v>
      </c>
      <c r="E19" s="34">
        <v>1.57125689162625E11</v>
      </c>
      <c r="F19" s="33">
        <v>6.0</v>
      </c>
      <c r="G19" s="34">
        <f t="shared" si="2"/>
        <v>84741944717</v>
      </c>
      <c r="H19" s="35">
        <f t="shared" si="3"/>
        <v>72383744446</v>
      </c>
      <c r="J19" s="31">
        <v>3.0</v>
      </c>
      <c r="K19" s="32">
        <v>1.5712568916666E8</v>
      </c>
      <c r="L19" s="31">
        <v>12.0</v>
      </c>
      <c r="M19" s="46">
        <f t="shared" si="4"/>
        <v>169483889434</v>
      </c>
      <c r="N19" s="34">
        <v>1.57125689162625E11</v>
      </c>
      <c r="O19" s="33">
        <v>11.0</v>
      </c>
      <c r="P19" s="34">
        <f t="shared" si="5"/>
        <v>155360231981</v>
      </c>
      <c r="Q19" s="35">
        <f t="shared" si="6"/>
        <v>1765457182</v>
      </c>
    </row>
    <row r="20">
      <c r="A20" s="31">
        <v>4.0</v>
      </c>
      <c r="B20" s="32">
        <v>1.5712568916666E8</v>
      </c>
      <c r="C20" s="31">
        <v>8.0</v>
      </c>
      <c r="D20" s="32">
        <f t="shared" si="1"/>
        <v>112989259623</v>
      </c>
      <c r="E20" s="34">
        <v>1.57125689162625E11</v>
      </c>
      <c r="F20" s="33">
        <v>15.0</v>
      </c>
      <c r="G20" s="34">
        <f t="shared" si="2"/>
        <v>211854861792</v>
      </c>
      <c r="H20" s="35">
        <f t="shared" si="3"/>
        <v>-54729172630</v>
      </c>
      <c r="J20" s="31">
        <v>4.0</v>
      </c>
      <c r="K20" s="32">
        <v>1.5712568916666E8</v>
      </c>
      <c r="L20" s="31">
        <v>16.0</v>
      </c>
      <c r="M20" s="46">
        <f t="shared" si="4"/>
        <v>225978519245</v>
      </c>
      <c r="N20" s="34">
        <v>1.57125689162625E11</v>
      </c>
      <c r="O20" s="33">
        <v>8.0</v>
      </c>
      <c r="P20" s="34">
        <f t="shared" si="5"/>
        <v>112989259623</v>
      </c>
      <c r="Q20" s="35">
        <f t="shared" si="6"/>
        <v>44136429540</v>
      </c>
    </row>
    <row r="21">
      <c r="A21" s="31">
        <v>5.0</v>
      </c>
      <c r="B21" s="32">
        <v>1.5712568916666E8</v>
      </c>
      <c r="C21" s="31">
        <v>14.0</v>
      </c>
      <c r="D21" s="32">
        <f t="shared" si="1"/>
        <v>197731204339</v>
      </c>
      <c r="E21" s="34">
        <v>1.57125689162625E11</v>
      </c>
      <c r="F21" s="33">
        <v>9.0</v>
      </c>
      <c r="G21" s="34">
        <f t="shared" si="2"/>
        <v>127112917075</v>
      </c>
      <c r="H21" s="35">
        <f t="shared" si="3"/>
        <v>30012772087</v>
      </c>
      <c r="J21" s="31">
        <v>5.0</v>
      </c>
      <c r="K21" s="32">
        <v>1.5712568916666E8</v>
      </c>
      <c r="L21" s="31">
        <v>19.0</v>
      </c>
      <c r="M21" s="46">
        <f t="shared" si="4"/>
        <v>268349491604</v>
      </c>
      <c r="N21" s="34">
        <v>1.57125689162625E11</v>
      </c>
      <c r="O21" s="33">
        <v>12.0</v>
      </c>
      <c r="P21" s="34">
        <f t="shared" si="5"/>
        <v>169483889434</v>
      </c>
      <c r="Q21" s="35">
        <f t="shared" si="6"/>
        <v>-12358200271</v>
      </c>
    </row>
    <row r="22">
      <c r="A22" s="31">
        <v>6.0</v>
      </c>
      <c r="B22" s="32">
        <v>1.5712568916666E8</v>
      </c>
      <c r="C22" s="31">
        <v>7.0</v>
      </c>
      <c r="D22" s="32">
        <f t="shared" si="1"/>
        <v>98865602170</v>
      </c>
      <c r="E22" s="34">
        <v>1.57125689162625E11</v>
      </c>
      <c r="F22" s="33">
        <v>4.0</v>
      </c>
      <c r="G22" s="34">
        <f t="shared" si="2"/>
        <v>56494629811</v>
      </c>
      <c r="H22" s="35">
        <f t="shared" si="3"/>
        <v>100631059351</v>
      </c>
      <c r="J22" s="31">
        <v>6.0</v>
      </c>
      <c r="K22" s="32">
        <v>1.5712568916666E8</v>
      </c>
      <c r="L22" s="31">
        <v>8.0</v>
      </c>
      <c r="M22" s="46">
        <f t="shared" si="4"/>
        <v>112989259623</v>
      </c>
      <c r="N22" s="34">
        <v>1.57125689162625E11</v>
      </c>
      <c r="O22" s="33">
        <v>6.0</v>
      </c>
      <c r="P22" s="34">
        <f t="shared" si="5"/>
        <v>84741944717</v>
      </c>
      <c r="Q22" s="35">
        <f t="shared" si="6"/>
        <v>72383744446</v>
      </c>
    </row>
    <row r="23">
      <c r="A23" s="31">
        <v>7.0</v>
      </c>
      <c r="B23" s="32">
        <v>1.5712568916666E8</v>
      </c>
      <c r="C23" s="31">
        <v>7.0</v>
      </c>
      <c r="D23" s="32">
        <f t="shared" si="1"/>
        <v>98865602170</v>
      </c>
      <c r="E23" s="34">
        <v>1.57125689162625E11</v>
      </c>
      <c r="F23" s="33">
        <v>8.0</v>
      </c>
      <c r="G23" s="34">
        <f t="shared" si="2"/>
        <v>112989259623</v>
      </c>
      <c r="H23" s="35">
        <f t="shared" si="3"/>
        <v>44136429540</v>
      </c>
      <c r="J23" s="31">
        <v>7.0</v>
      </c>
      <c r="K23" s="32">
        <v>1.5712568916666E8</v>
      </c>
      <c r="L23" s="31">
        <v>8.0</v>
      </c>
      <c r="M23" s="46">
        <f t="shared" si="4"/>
        <v>112989259623</v>
      </c>
      <c r="N23" s="34">
        <v>1.57125689162625E11</v>
      </c>
      <c r="O23" s="33">
        <v>17.0</v>
      </c>
      <c r="P23" s="34">
        <f t="shared" si="5"/>
        <v>240102176698</v>
      </c>
      <c r="Q23" s="35">
        <f t="shared" si="6"/>
        <v>-82976487535</v>
      </c>
    </row>
    <row r="24">
      <c r="A24" s="31">
        <v>8.0</v>
      </c>
      <c r="B24" s="32">
        <v>1.5712568916666E8</v>
      </c>
      <c r="C24" s="31">
        <v>12.0</v>
      </c>
      <c r="D24" s="32">
        <f t="shared" si="1"/>
        <v>169483889434</v>
      </c>
      <c r="E24" s="34">
        <v>1.57125689162625E11</v>
      </c>
      <c r="F24" s="33">
        <v>14.0</v>
      </c>
      <c r="G24" s="34">
        <f t="shared" si="2"/>
        <v>197731204339</v>
      </c>
      <c r="H24" s="35">
        <f t="shared" si="3"/>
        <v>-40605515177</v>
      </c>
      <c r="J24" s="31">
        <v>8.0</v>
      </c>
      <c r="K24" s="32">
        <v>1.5712568916666E8</v>
      </c>
      <c r="L24" s="31">
        <v>6.0</v>
      </c>
      <c r="M24" s="46">
        <f t="shared" si="4"/>
        <v>84741944717</v>
      </c>
      <c r="N24" s="34">
        <v>1.57125689162625E11</v>
      </c>
      <c r="O24" s="33">
        <v>8.0</v>
      </c>
      <c r="P24" s="34">
        <f t="shared" si="5"/>
        <v>112989259623</v>
      </c>
      <c r="Q24" s="35">
        <f t="shared" si="6"/>
        <v>44136429540</v>
      </c>
    </row>
    <row r="25">
      <c r="A25" s="31">
        <v>9.0</v>
      </c>
      <c r="B25" s="32">
        <v>1.5712568916666E8</v>
      </c>
      <c r="C25" s="31">
        <v>14.0</v>
      </c>
      <c r="D25" s="32">
        <f t="shared" si="1"/>
        <v>197731204339</v>
      </c>
      <c r="E25" s="34">
        <v>1.57125689162625E11</v>
      </c>
      <c r="F25" s="33">
        <v>13.0</v>
      </c>
      <c r="G25" s="34">
        <f t="shared" si="2"/>
        <v>183607546887</v>
      </c>
      <c r="H25" s="35">
        <f t="shared" si="3"/>
        <v>-26481857724</v>
      </c>
      <c r="J25" s="31">
        <v>9.0</v>
      </c>
      <c r="K25" s="32">
        <v>1.5712568916666E8</v>
      </c>
      <c r="L25" s="31">
        <v>18.0</v>
      </c>
      <c r="M25" s="46">
        <f t="shared" si="4"/>
        <v>254225834151</v>
      </c>
      <c r="N25" s="34">
        <v>1.57125689162625E11</v>
      </c>
      <c r="O25" s="33">
        <v>12.0</v>
      </c>
      <c r="P25" s="34">
        <f t="shared" si="5"/>
        <v>169483889434</v>
      </c>
      <c r="Q25" s="35">
        <f t="shared" si="6"/>
        <v>-12358200271</v>
      </c>
    </row>
    <row r="26">
      <c r="A26" s="31">
        <v>10.0</v>
      </c>
      <c r="B26" s="32">
        <v>1.5712568916666E8</v>
      </c>
      <c r="C26" s="31">
        <v>11.0</v>
      </c>
      <c r="D26" s="32">
        <f t="shared" si="1"/>
        <v>155360231981</v>
      </c>
      <c r="E26" s="34">
        <v>1.57125689162625E11</v>
      </c>
      <c r="F26" s="33">
        <v>5.0</v>
      </c>
      <c r="G26" s="34">
        <f t="shared" si="2"/>
        <v>70618287264</v>
      </c>
      <c r="H26" s="35">
        <f t="shared" si="3"/>
        <v>86507401899</v>
      </c>
      <c r="J26" s="31">
        <v>10.0</v>
      </c>
      <c r="K26" s="32">
        <v>1.5712568916666E8</v>
      </c>
      <c r="L26" s="31">
        <v>12.0</v>
      </c>
      <c r="M26" s="46">
        <f t="shared" si="4"/>
        <v>169483889434</v>
      </c>
      <c r="N26" s="34">
        <v>1.57125689162625E11</v>
      </c>
      <c r="O26" s="33">
        <v>21.0</v>
      </c>
      <c r="P26" s="34">
        <f t="shared" si="5"/>
        <v>296596806509</v>
      </c>
      <c r="Q26" s="35">
        <f t="shared" si="6"/>
        <v>-139471117347</v>
      </c>
    </row>
    <row r="27">
      <c r="A27" s="31">
        <v>11.0</v>
      </c>
      <c r="B27" s="32">
        <v>1.5712568916666E8</v>
      </c>
      <c r="C27" s="31">
        <v>7.0</v>
      </c>
      <c r="D27" s="32">
        <f t="shared" si="1"/>
        <v>98865602170</v>
      </c>
      <c r="E27" s="34">
        <v>1.57125689162625E11</v>
      </c>
      <c r="F27" s="33">
        <v>14.0</v>
      </c>
      <c r="G27" s="34">
        <f t="shared" si="2"/>
        <v>197731204339</v>
      </c>
      <c r="H27" s="35">
        <f t="shared" si="3"/>
        <v>-40605515177</v>
      </c>
      <c r="J27" s="31">
        <v>11.0</v>
      </c>
      <c r="K27" s="32">
        <v>1.5712568916666E8</v>
      </c>
      <c r="L27" s="31">
        <v>17.0</v>
      </c>
      <c r="M27" s="46">
        <f t="shared" si="4"/>
        <v>240102176698</v>
      </c>
      <c r="N27" s="34">
        <v>1.57125689162625E11</v>
      </c>
      <c r="O27" s="33">
        <v>17.0</v>
      </c>
      <c r="P27" s="34">
        <f t="shared" si="5"/>
        <v>240102176698</v>
      </c>
      <c r="Q27" s="35">
        <f t="shared" si="6"/>
        <v>-82976487535</v>
      </c>
    </row>
    <row r="28">
      <c r="A28" s="31">
        <v>12.0</v>
      </c>
      <c r="B28" s="32">
        <v>1.5712568916666E8</v>
      </c>
      <c r="C28" s="31">
        <v>11.0</v>
      </c>
      <c r="D28" s="32">
        <f t="shared" si="1"/>
        <v>155360231981</v>
      </c>
      <c r="E28" s="34">
        <v>1.57125689162625E11</v>
      </c>
      <c r="F28" s="33">
        <v>11.0</v>
      </c>
      <c r="G28" s="34">
        <f t="shared" si="2"/>
        <v>155360231981</v>
      </c>
      <c r="H28" s="35">
        <f t="shared" si="3"/>
        <v>1765457182</v>
      </c>
      <c r="J28" s="31">
        <v>12.0</v>
      </c>
      <c r="K28" s="32">
        <v>1.5712568916666E8</v>
      </c>
      <c r="L28" s="31">
        <v>15.0</v>
      </c>
      <c r="M28" s="46">
        <f t="shared" si="4"/>
        <v>211854861792</v>
      </c>
      <c r="N28" s="34">
        <v>1.57125689162625E11</v>
      </c>
      <c r="O28" s="33">
        <v>12.0</v>
      </c>
      <c r="P28" s="34">
        <f t="shared" si="5"/>
        <v>169483889434</v>
      </c>
      <c r="Q28" s="35">
        <f t="shared" si="6"/>
        <v>-12358200271</v>
      </c>
    </row>
    <row r="29">
      <c r="A29" s="36" t="s">
        <v>41</v>
      </c>
      <c r="B29" s="5"/>
      <c r="C29" s="5"/>
      <c r="D29" s="5"/>
      <c r="E29" s="5"/>
      <c r="F29" s="5"/>
      <c r="G29" s="6"/>
      <c r="H29" s="35">
        <f>SUM(H17:H28)</f>
        <v>148298403255</v>
      </c>
      <c r="J29" s="36" t="s">
        <v>41</v>
      </c>
      <c r="K29" s="5"/>
      <c r="L29" s="5"/>
      <c r="M29" s="5"/>
      <c r="N29" s="5"/>
      <c r="O29" s="5"/>
      <c r="P29" s="6"/>
      <c r="Q29" s="35">
        <f>SUM(Q17:Q28)</f>
        <v>-374276922500</v>
      </c>
    </row>
    <row r="31">
      <c r="A31" s="27" t="s">
        <v>26</v>
      </c>
      <c r="B31" s="28" t="s">
        <v>36</v>
      </c>
      <c r="C31" s="5"/>
      <c r="D31" s="6"/>
      <c r="E31" s="28" t="s">
        <v>37</v>
      </c>
      <c r="F31" s="5"/>
      <c r="G31" s="5"/>
      <c r="H31" s="6"/>
      <c r="J31" s="27" t="s">
        <v>31</v>
      </c>
      <c r="K31" s="28" t="s">
        <v>36</v>
      </c>
      <c r="L31" s="5"/>
      <c r="M31" s="6"/>
      <c r="N31" s="28" t="s">
        <v>37</v>
      </c>
      <c r="O31" s="5"/>
      <c r="P31" s="5"/>
      <c r="Q31" s="6"/>
    </row>
    <row r="32">
      <c r="A32" s="27" t="s">
        <v>25</v>
      </c>
      <c r="B32" s="29" t="s">
        <v>6</v>
      </c>
      <c r="C32" s="27" t="s">
        <v>38</v>
      </c>
      <c r="D32" s="45" t="s">
        <v>8</v>
      </c>
      <c r="E32" s="29" t="s">
        <v>6</v>
      </c>
      <c r="F32" s="27" t="s">
        <v>38</v>
      </c>
      <c r="G32" s="29" t="s">
        <v>8</v>
      </c>
      <c r="H32" s="30" t="s">
        <v>39</v>
      </c>
      <c r="J32" s="27" t="s">
        <v>25</v>
      </c>
      <c r="K32" s="29" t="s">
        <v>6</v>
      </c>
      <c r="L32" s="27" t="s">
        <v>38</v>
      </c>
      <c r="M32" s="45" t="s">
        <v>8</v>
      </c>
      <c r="N32" s="29" t="s">
        <v>6</v>
      </c>
      <c r="O32" s="27" t="s">
        <v>38</v>
      </c>
      <c r="P32" s="29" t="s">
        <v>8</v>
      </c>
      <c r="Q32" s="30" t="s">
        <v>39</v>
      </c>
    </row>
    <row r="33">
      <c r="A33" s="31">
        <v>1.0</v>
      </c>
      <c r="B33" s="32">
        <v>1.5712568916666E8</v>
      </c>
      <c r="C33" s="31">
        <v>10.0</v>
      </c>
      <c r="D33" s="32">
        <f t="shared" ref="D33:D44" si="7">$D$13*C33</f>
        <v>141236574528</v>
      </c>
      <c r="E33" s="34">
        <v>1.57125689162625E11</v>
      </c>
      <c r="F33" s="33">
        <v>13.0</v>
      </c>
      <c r="G33" s="34">
        <f t="shared" ref="G33:G44" si="8">F33*$D$13</f>
        <v>183607546887</v>
      </c>
      <c r="H33" s="35">
        <f t="shared" ref="H33:H44" si="9">E33-G33</f>
        <v>-26481857724</v>
      </c>
      <c r="J33" s="31">
        <v>1.0</v>
      </c>
      <c r="K33" s="32">
        <v>1.5712568916666E8</v>
      </c>
      <c r="L33" s="31">
        <v>16.0</v>
      </c>
      <c r="M33" s="46">
        <f t="shared" ref="M33:M44" si="10">$D$13*L33</f>
        <v>225978519245</v>
      </c>
      <c r="N33" s="34">
        <v>1.57125689162625E11</v>
      </c>
      <c r="O33" s="33">
        <v>18.0</v>
      </c>
      <c r="P33" s="34">
        <f t="shared" ref="P33:P44" si="11">O33*$D$13</f>
        <v>254225834151</v>
      </c>
      <c r="Q33" s="35">
        <f t="shared" ref="Q33:Q44" si="12">N33-P33</f>
        <v>-97100144988</v>
      </c>
    </row>
    <row r="34">
      <c r="A34" s="31">
        <v>2.0</v>
      </c>
      <c r="B34" s="32">
        <v>1.5712568916666E8</v>
      </c>
      <c r="C34" s="31">
        <v>10.0</v>
      </c>
      <c r="D34" s="32">
        <f t="shared" si="7"/>
        <v>141236574528</v>
      </c>
      <c r="E34" s="34">
        <v>1.57125689162625E11</v>
      </c>
      <c r="F34" s="33">
        <v>13.0</v>
      </c>
      <c r="G34" s="34">
        <f t="shared" si="8"/>
        <v>183607546887</v>
      </c>
      <c r="H34" s="35">
        <f t="shared" si="9"/>
        <v>-26481857724</v>
      </c>
      <c r="J34" s="31">
        <v>2.0</v>
      </c>
      <c r="K34" s="32">
        <v>1.5712568916666E8</v>
      </c>
      <c r="L34" s="31">
        <v>10.0</v>
      </c>
      <c r="M34" s="46">
        <f t="shared" si="10"/>
        <v>141236574528</v>
      </c>
      <c r="N34" s="34">
        <v>1.57125689162625E11</v>
      </c>
      <c r="O34" s="33">
        <v>11.0</v>
      </c>
      <c r="P34" s="34">
        <f t="shared" si="11"/>
        <v>155360231981</v>
      </c>
      <c r="Q34" s="35">
        <f t="shared" si="12"/>
        <v>1765457182</v>
      </c>
    </row>
    <row r="35">
      <c r="A35" s="31">
        <v>3.0</v>
      </c>
      <c r="B35" s="32">
        <v>1.5712568916666E8</v>
      </c>
      <c r="C35" s="31">
        <v>14.0</v>
      </c>
      <c r="D35" s="32">
        <f t="shared" si="7"/>
        <v>197731204339</v>
      </c>
      <c r="E35" s="34">
        <v>1.57125689162625E11</v>
      </c>
      <c r="F35" s="33">
        <v>6.0</v>
      </c>
      <c r="G35" s="34">
        <f t="shared" si="8"/>
        <v>84741944717</v>
      </c>
      <c r="H35" s="35">
        <f t="shared" si="9"/>
        <v>72383744446</v>
      </c>
      <c r="J35" s="31">
        <v>3.0</v>
      </c>
      <c r="K35" s="32">
        <v>1.5712568916666E8</v>
      </c>
      <c r="L35" s="31">
        <v>15.0</v>
      </c>
      <c r="M35" s="46">
        <f t="shared" si="10"/>
        <v>211854861792</v>
      </c>
      <c r="N35" s="34">
        <v>1.57125689162625E11</v>
      </c>
      <c r="O35" s="33">
        <v>15.0</v>
      </c>
      <c r="P35" s="34">
        <f t="shared" si="11"/>
        <v>211854861792</v>
      </c>
      <c r="Q35" s="35">
        <f t="shared" si="12"/>
        <v>-54729172630</v>
      </c>
    </row>
    <row r="36">
      <c r="A36" s="31">
        <v>4.0</v>
      </c>
      <c r="B36" s="32">
        <v>1.5712568916666E8</v>
      </c>
      <c r="C36" s="31">
        <v>10.0</v>
      </c>
      <c r="D36" s="32">
        <f t="shared" si="7"/>
        <v>141236574528</v>
      </c>
      <c r="E36" s="34">
        <v>1.57125689162625E11</v>
      </c>
      <c r="F36" s="33">
        <v>13.0</v>
      </c>
      <c r="G36" s="34">
        <f t="shared" si="8"/>
        <v>183607546887</v>
      </c>
      <c r="H36" s="35">
        <f t="shared" si="9"/>
        <v>-26481857724</v>
      </c>
      <c r="J36" s="31">
        <v>4.0</v>
      </c>
      <c r="K36" s="32">
        <v>1.5712568916666E8</v>
      </c>
      <c r="L36" s="31">
        <v>8.0</v>
      </c>
      <c r="M36" s="46">
        <f t="shared" si="10"/>
        <v>112989259623</v>
      </c>
      <c r="N36" s="34">
        <v>1.57125689162625E11</v>
      </c>
      <c r="O36" s="33">
        <v>11.0</v>
      </c>
      <c r="P36" s="34">
        <f t="shared" si="11"/>
        <v>155360231981</v>
      </c>
      <c r="Q36" s="35">
        <f t="shared" si="12"/>
        <v>1765457182</v>
      </c>
    </row>
    <row r="37">
      <c r="A37" s="31">
        <v>5.0</v>
      </c>
      <c r="B37" s="32">
        <v>1.5712568916666E8</v>
      </c>
      <c r="C37" s="31">
        <v>13.0</v>
      </c>
      <c r="D37" s="32">
        <f t="shared" si="7"/>
        <v>183607546887</v>
      </c>
      <c r="E37" s="34">
        <v>1.57125689162625E11</v>
      </c>
      <c r="F37" s="33">
        <v>8.0</v>
      </c>
      <c r="G37" s="34">
        <f t="shared" si="8"/>
        <v>112989259623</v>
      </c>
      <c r="H37" s="35">
        <f t="shared" si="9"/>
        <v>44136429540</v>
      </c>
      <c r="J37" s="31">
        <v>5.0</v>
      </c>
      <c r="K37" s="32">
        <v>1.5712568916666E8</v>
      </c>
      <c r="L37" s="31">
        <v>15.0</v>
      </c>
      <c r="M37" s="46">
        <f t="shared" si="10"/>
        <v>211854861792</v>
      </c>
      <c r="N37" s="34">
        <v>1.57125689162625E11</v>
      </c>
      <c r="O37" s="33">
        <v>7.0</v>
      </c>
      <c r="P37" s="34">
        <f t="shared" si="11"/>
        <v>98865602170</v>
      </c>
      <c r="Q37" s="35">
        <f t="shared" si="12"/>
        <v>58260086993</v>
      </c>
    </row>
    <row r="38">
      <c r="A38" s="31">
        <v>6.0</v>
      </c>
      <c r="B38" s="32">
        <v>1.5712568916666E8</v>
      </c>
      <c r="C38" s="31">
        <v>12.0</v>
      </c>
      <c r="D38" s="32">
        <f t="shared" si="7"/>
        <v>169483889434</v>
      </c>
      <c r="E38" s="34">
        <v>1.57125689162625E11</v>
      </c>
      <c r="F38" s="33">
        <v>18.0</v>
      </c>
      <c r="G38" s="34">
        <f t="shared" si="8"/>
        <v>254225834151</v>
      </c>
      <c r="H38" s="35">
        <f t="shared" si="9"/>
        <v>-97100144988</v>
      </c>
      <c r="J38" s="31">
        <v>6.0</v>
      </c>
      <c r="K38" s="32">
        <v>1.5712568916666E8</v>
      </c>
      <c r="L38" s="31">
        <v>10.0</v>
      </c>
      <c r="M38" s="46">
        <f t="shared" si="10"/>
        <v>141236574528</v>
      </c>
      <c r="N38" s="34">
        <v>1.57125689162625E11</v>
      </c>
      <c r="O38" s="33">
        <v>13.0</v>
      </c>
      <c r="P38" s="34">
        <f t="shared" si="11"/>
        <v>183607546887</v>
      </c>
      <c r="Q38" s="35">
        <f t="shared" si="12"/>
        <v>-26481857724</v>
      </c>
    </row>
    <row r="39">
      <c r="A39" s="31">
        <v>7.0</v>
      </c>
      <c r="B39" s="32">
        <v>1.5712568916666E8</v>
      </c>
      <c r="C39" s="31">
        <v>16.0</v>
      </c>
      <c r="D39" s="32">
        <f t="shared" si="7"/>
        <v>225978519245</v>
      </c>
      <c r="E39" s="34">
        <v>1.57125689162625E11</v>
      </c>
      <c r="F39" s="33">
        <v>15.0</v>
      </c>
      <c r="G39" s="34">
        <f t="shared" si="8"/>
        <v>211854861792</v>
      </c>
      <c r="H39" s="35">
        <f t="shared" si="9"/>
        <v>-54729172630</v>
      </c>
      <c r="J39" s="31">
        <v>7.0</v>
      </c>
      <c r="K39" s="32">
        <v>1.5712568916666E8</v>
      </c>
      <c r="L39" s="31">
        <v>6.0</v>
      </c>
      <c r="M39" s="46">
        <f t="shared" si="10"/>
        <v>84741944717</v>
      </c>
      <c r="N39" s="34">
        <v>1.57125689162625E11</v>
      </c>
      <c r="O39" s="33">
        <v>15.0</v>
      </c>
      <c r="P39" s="34">
        <f t="shared" si="11"/>
        <v>211854861792</v>
      </c>
      <c r="Q39" s="35">
        <f t="shared" si="12"/>
        <v>-54729172630</v>
      </c>
    </row>
    <row r="40">
      <c r="A40" s="31">
        <v>8.0</v>
      </c>
      <c r="B40" s="32">
        <v>1.5712568916666E8</v>
      </c>
      <c r="C40" s="31">
        <v>12.0</v>
      </c>
      <c r="D40" s="32">
        <f t="shared" si="7"/>
        <v>169483889434</v>
      </c>
      <c r="E40" s="34">
        <v>1.57125689162625E11</v>
      </c>
      <c r="F40" s="33">
        <v>11.0</v>
      </c>
      <c r="G40" s="34">
        <f t="shared" si="8"/>
        <v>155360231981</v>
      </c>
      <c r="H40" s="35">
        <f t="shared" si="9"/>
        <v>1765457182</v>
      </c>
      <c r="J40" s="31">
        <v>8.0</v>
      </c>
      <c r="K40" s="32">
        <v>1.5712568916666E8</v>
      </c>
      <c r="L40" s="31">
        <v>8.0</v>
      </c>
      <c r="M40" s="46">
        <f t="shared" si="10"/>
        <v>112989259623</v>
      </c>
      <c r="N40" s="34">
        <v>1.57125689162625E11</v>
      </c>
      <c r="O40" s="33">
        <v>9.0</v>
      </c>
      <c r="P40" s="34">
        <f t="shared" si="11"/>
        <v>127112917075</v>
      </c>
      <c r="Q40" s="35">
        <f t="shared" si="12"/>
        <v>30012772087</v>
      </c>
    </row>
    <row r="41">
      <c r="A41" s="31">
        <v>9.0</v>
      </c>
      <c r="B41" s="32">
        <v>1.5712568916666E8</v>
      </c>
      <c r="C41" s="31">
        <v>11.0</v>
      </c>
      <c r="D41" s="32">
        <f t="shared" si="7"/>
        <v>155360231981</v>
      </c>
      <c r="E41" s="34">
        <v>1.57125689162625E11</v>
      </c>
      <c r="F41" s="33">
        <v>7.0</v>
      </c>
      <c r="G41" s="34">
        <f t="shared" si="8"/>
        <v>98865602170</v>
      </c>
      <c r="H41" s="35">
        <f t="shared" si="9"/>
        <v>58260086993</v>
      </c>
      <c r="J41" s="31">
        <v>9.0</v>
      </c>
      <c r="K41" s="32">
        <v>1.5712568916666E8</v>
      </c>
      <c r="L41" s="31">
        <v>8.0</v>
      </c>
      <c r="M41" s="46">
        <f t="shared" si="10"/>
        <v>112989259623</v>
      </c>
      <c r="N41" s="34">
        <v>1.57125689162625E11</v>
      </c>
      <c r="O41" s="33">
        <v>6.0</v>
      </c>
      <c r="P41" s="34">
        <f t="shared" si="11"/>
        <v>84741944717</v>
      </c>
      <c r="Q41" s="35">
        <f t="shared" si="12"/>
        <v>72383744446</v>
      </c>
    </row>
    <row r="42">
      <c r="A42" s="31">
        <v>10.0</v>
      </c>
      <c r="B42" s="32">
        <v>1.5712568916666E8</v>
      </c>
      <c r="C42" s="31">
        <v>17.0</v>
      </c>
      <c r="D42" s="32">
        <f t="shared" si="7"/>
        <v>240102176698</v>
      </c>
      <c r="E42" s="34">
        <v>1.57125689162625E11</v>
      </c>
      <c r="F42" s="33">
        <v>11.0</v>
      </c>
      <c r="G42" s="34">
        <f t="shared" si="8"/>
        <v>155360231981</v>
      </c>
      <c r="H42" s="35">
        <f t="shared" si="9"/>
        <v>1765457182</v>
      </c>
      <c r="J42" s="31">
        <v>10.0</v>
      </c>
      <c r="K42" s="32">
        <v>1.5712568916666E8</v>
      </c>
      <c r="L42" s="31">
        <v>18.0</v>
      </c>
      <c r="M42" s="46">
        <f t="shared" si="10"/>
        <v>254225834151</v>
      </c>
      <c r="N42" s="34">
        <v>1.57125689162625E11</v>
      </c>
      <c r="O42" s="33">
        <v>9.0</v>
      </c>
      <c r="P42" s="34">
        <f t="shared" si="11"/>
        <v>127112917075</v>
      </c>
      <c r="Q42" s="35">
        <f t="shared" si="12"/>
        <v>30012772087</v>
      </c>
    </row>
    <row r="43">
      <c r="A43" s="31">
        <v>11.0</v>
      </c>
      <c r="B43" s="32">
        <v>1.5712568916666E8</v>
      </c>
      <c r="C43" s="31">
        <v>15.0</v>
      </c>
      <c r="D43" s="32">
        <f t="shared" si="7"/>
        <v>211854861792</v>
      </c>
      <c r="E43" s="34">
        <v>1.57125689162625E11</v>
      </c>
      <c r="F43" s="33">
        <v>12.0</v>
      </c>
      <c r="G43" s="34">
        <f t="shared" si="8"/>
        <v>169483889434</v>
      </c>
      <c r="H43" s="35">
        <f t="shared" si="9"/>
        <v>-12358200271</v>
      </c>
      <c r="J43" s="31">
        <v>11.0</v>
      </c>
      <c r="K43" s="32">
        <v>1.5712568916666E8</v>
      </c>
      <c r="L43" s="31">
        <v>19.0</v>
      </c>
      <c r="M43" s="46">
        <f t="shared" si="10"/>
        <v>268349491604</v>
      </c>
      <c r="N43" s="34">
        <v>1.57125689162625E11</v>
      </c>
      <c r="O43" s="33">
        <v>0.0</v>
      </c>
      <c r="P43" s="34">
        <f t="shared" si="11"/>
        <v>0</v>
      </c>
      <c r="Q43" s="35">
        <f t="shared" si="12"/>
        <v>157125689163</v>
      </c>
    </row>
    <row r="44">
      <c r="A44" s="31">
        <v>12.0</v>
      </c>
      <c r="B44" s="32">
        <v>1.5712568916666E8</v>
      </c>
      <c r="C44" s="31">
        <v>16.0</v>
      </c>
      <c r="D44" s="32">
        <f t="shared" si="7"/>
        <v>225978519245</v>
      </c>
      <c r="E44" s="34">
        <v>1.57125689162625E11</v>
      </c>
      <c r="F44" s="33">
        <v>5.0</v>
      </c>
      <c r="G44" s="34">
        <f t="shared" si="8"/>
        <v>70618287264</v>
      </c>
      <c r="H44" s="35">
        <f t="shared" si="9"/>
        <v>86507401899</v>
      </c>
      <c r="J44" s="31">
        <v>12.0</v>
      </c>
      <c r="K44" s="32">
        <v>1.5712568916666E8</v>
      </c>
      <c r="L44" s="31">
        <v>12.0</v>
      </c>
      <c r="M44" s="46">
        <f t="shared" si="10"/>
        <v>169483889434</v>
      </c>
      <c r="N44" s="34">
        <v>1.57125689162625E11</v>
      </c>
      <c r="O44" s="33">
        <v>8.0</v>
      </c>
      <c r="P44" s="34">
        <f t="shared" si="11"/>
        <v>112989259623</v>
      </c>
      <c r="Q44" s="35">
        <f t="shared" si="12"/>
        <v>44136429540</v>
      </c>
    </row>
    <row r="45">
      <c r="A45" s="36" t="s">
        <v>41</v>
      </c>
      <c r="B45" s="5"/>
      <c r="C45" s="5"/>
      <c r="D45" s="5"/>
      <c r="E45" s="5"/>
      <c r="F45" s="5"/>
      <c r="G45" s="6"/>
      <c r="H45" s="35">
        <f>SUM(H33:H44)</f>
        <v>21185486179</v>
      </c>
      <c r="J45" s="36" t="s">
        <v>41</v>
      </c>
      <c r="K45" s="5"/>
      <c r="L45" s="5"/>
      <c r="M45" s="5"/>
      <c r="N45" s="5"/>
      <c r="O45" s="5"/>
      <c r="P45" s="6"/>
      <c r="Q45" s="35">
        <f>SUM(Q33:Q44)</f>
        <v>162422060707</v>
      </c>
    </row>
    <row r="47">
      <c r="A47" s="27" t="s">
        <v>27</v>
      </c>
      <c r="B47" s="28" t="s">
        <v>36</v>
      </c>
      <c r="C47" s="5"/>
      <c r="D47" s="6"/>
      <c r="E47" s="28" t="s">
        <v>37</v>
      </c>
      <c r="F47" s="5"/>
      <c r="G47" s="5"/>
      <c r="H47" s="6"/>
      <c r="J47" s="27" t="s">
        <v>32</v>
      </c>
      <c r="K47" s="28" t="s">
        <v>36</v>
      </c>
      <c r="L47" s="5"/>
      <c r="M47" s="6"/>
      <c r="N47" s="28" t="s">
        <v>37</v>
      </c>
      <c r="O47" s="5"/>
      <c r="P47" s="5"/>
      <c r="Q47" s="6"/>
    </row>
    <row r="48">
      <c r="A48" s="27" t="s">
        <v>25</v>
      </c>
      <c r="B48" s="29" t="s">
        <v>6</v>
      </c>
      <c r="C48" s="27" t="s">
        <v>38</v>
      </c>
      <c r="D48" s="45" t="s">
        <v>8</v>
      </c>
      <c r="E48" s="29" t="s">
        <v>6</v>
      </c>
      <c r="F48" s="27" t="s">
        <v>38</v>
      </c>
      <c r="G48" s="29" t="s">
        <v>8</v>
      </c>
      <c r="H48" s="30" t="s">
        <v>39</v>
      </c>
      <c r="J48" s="27" t="s">
        <v>25</v>
      </c>
      <c r="K48" s="29" t="s">
        <v>6</v>
      </c>
      <c r="L48" s="27" t="s">
        <v>38</v>
      </c>
      <c r="M48" s="45" t="s">
        <v>8</v>
      </c>
      <c r="N48" s="29" t="s">
        <v>6</v>
      </c>
      <c r="O48" s="27" t="s">
        <v>38</v>
      </c>
      <c r="P48" s="29" t="s">
        <v>8</v>
      </c>
      <c r="Q48" s="30" t="s">
        <v>39</v>
      </c>
    </row>
    <row r="49">
      <c r="A49" s="31">
        <v>1.0</v>
      </c>
      <c r="B49" s="32">
        <v>1.5712568916666E8</v>
      </c>
      <c r="C49" s="31">
        <v>9.0</v>
      </c>
      <c r="D49" s="32">
        <f t="shared" ref="D49:D60" si="13">$D$13*C49</f>
        <v>127112917075</v>
      </c>
      <c r="E49" s="34">
        <v>1.57125689162625E11</v>
      </c>
      <c r="F49" s="33">
        <v>22.0</v>
      </c>
      <c r="G49" s="34">
        <f t="shared" ref="G49:G60" si="14">F49*$D$13</f>
        <v>310720463962</v>
      </c>
      <c r="H49" s="35">
        <f t="shared" ref="H49:H60" si="15">E49-G49</f>
        <v>-153594774799</v>
      </c>
      <c r="J49" s="31">
        <v>1.0</v>
      </c>
      <c r="K49" s="32">
        <v>1.5712568916666E8</v>
      </c>
      <c r="L49" s="31">
        <v>7.0</v>
      </c>
      <c r="M49" s="46">
        <f t="shared" ref="M49:M60" si="16">$D$13*L49</f>
        <v>98865602170</v>
      </c>
      <c r="N49" s="34">
        <v>1.57125689162625E11</v>
      </c>
      <c r="O49" s="33">
        <v>6.0</v>
      </c>
      <c r="P49" s="34">
        <f t="shared" ref="P49:P60" si="17">O49*$D$13</f>
        <v>84741944717</v>
      </c>
      <c r="Q49" s="35">
        <f t="shared" ref="Q49:Q60" si="18">N49-P49</f>
        <v>72383744446</v>
      </c>
    </row>
    <row r="50">
      <c r="A50" s="31">
        <v>2.0</v>
      </c>
      <c r="B50" s="32">
        <v>1.5712568916666E8</v>
      </c>
      <c r="C50" s="31">
        <v>12.0</v>
      </c>
      <c r="D50" s="32">
        <f t="shared" si="13"/>
        <v>169483889434</v>
      </c>
      <c r="E50" s="34">
        <v>1.57125689162625E11</v>
      </c>
      <c r="F50" s="33">
        <v>13.0</v>
      </c>
      <c r="G50" s="34">
        <f t="shared" si="14"/>
        <v>183607546887</v>
      </c>
      <c r="H50" s="35">
        <f t="shared" si="15"/>
        <v>-26481857724</v>
      </c>
      <c r="J50" s="31">
        <v>2.0</v>
      </c>
      <c r="K50" s="32">
        <v>1.5712568916666E8</v>
      </c>
      <c r="L50" s="31">
        <v>13.0</v>
      </c>
      <c r="M50" s="46">
        <f t="shared" si="16"/>
        <v>183607546887</v>
      </c>
      <c r="N50" s="34">
        <v>1.57125689162625E11</v>
      </c>
      <c r="O50" s="33">
        <v>21.0</v>
      </c>
      <c r="P50" s="34">
        <f t="shared" si="17"/>
        <v>296596806509</v>
      </c>
      <c r="Q50" s="35">
        <f t="shared" si="18"/>
        <v>-139471117347</v>
      </c>
    </row>
    <row r="51">
      <c r="A51" s="31">
        <v>3.0</v>
      </c>
      <c r="B51" s="32">
        <v>1.5712568916666E8</v>
      </c>
      <c r="C51" s="31">
        <v>12.0</v>
      </c>
      <c r="D51" s="32">
        <f t="shared" si="13"/>
        <v>169483889434</v>
      </c>
      <c r="E51" s="34">
        <v>1.57125689162625E11</v>
      </c>
      <c r="F51" s="33">
        <v>19.0</v>
      </c>
      <c r="G51" s="34">
        <f t="shared" si="14"/>
        <v>268349491604</v>
      </c>
      <c r="H51" s="35">
        <f t="shared" si="15"/>
        <v>-111223802441</v>
      </c>
      <c r="J51" s="31">
        <v>3.0</v>
      </c>
      <c r="K51" s="32">
        <v>1.5712568916666E8</v>
      </c>
      <c r="L51" s="31">
        <v>11.0</v>
      </c>
      <c r="M51" s="46">
        <f t="shared" si="16"/>
        <v>155360231981</v>
      </c>
      <c r="N51" s="34">
        <v>1.57125689162625E11</v>
      </c>
      <c r="O51" s="33">
        <v>8.0</v>
      </c>
      <c r="P51" s="34">
        <f t="shared" si="17"/>
        <v>112989259623</v>
      </c>
      <c r="Q51" s="35">
        <f t="shared" si="18"/>
        <v>44136429540</v>
      </c>
    </row>
    <row r="52">
      <c r="A52" s="31">
        <v>4.0</v>
      </c>
      <c r="B52" s="32">
        <v>1.5712568916666E8</v>
      </c>
      <c r="C52" s="31">
        <v>11.0</v>
      </c>
      <c r="D52" s="32">
        <f t="shared" si="13"/>
        <v>155360231981</v>
      </c>
      <c r="E52" s="34">
        <v>1.57125689162625E11</v>
      </c>
      <c r="F52" s="33">
        <v>6.0</v>
      </c>
      <c r="G52" s="34">
        <f t="shared" si="14"/>
        <v>84741944717</v>
      </c>
      <c r="H52" s="35">
        <f t="shared" si="15"/>
        <v>72383744446</v>
      </c>
      <c r="J52" s="31">
        <v>4.0</v>
      </c>
      <c r="K52" s="32">
        <v>1.5712568916666E8</v>
      </c>
      <c r="L52" s="31">
        <v>11.0</v>
      </c>
      <c r="M52" s="46">
        <f t="shared" si="16"/>
        <v>155360231981</v>
      </c>
      <c r="N52" s="34">
        <v>1.57125689162625E11</v>
      </c>
      <c r="O52" s="33">
        <v>4.0</v>
      </c>
      <c r="P52" s="34">
        <f t="shared" si="17"/>
        <v>56494629811</v>
      </c>
      <c r="Q52" s="35">
        <f t="shared" si="18"/>
        <v>100631059351</v>
      </c>
    </row>
    <row r="53">
      <c r="A53" s="31">
        <v>5.0</v>
      </c>
      <c r="B53" s="32">
        <v>1.5712568916666E8</v>
      </c>
      <c r="C53" s="31">
        <v>5.0</v>
      </c>
      <c r="D53" s="32">
        <f t="shared" si="13"/>
        <v>70618287264</v>
      </c>
      <c r="E53" s="34">
        <v>1.57125689162625E11</v>
      </c>
      <c r="F53" s="33">
        <v>19.0</v>
      </c>
      <c r="G53" s="34">
        <f t="shared" si="14"/>
        <v>268349491604</v>
      </c>
      <c r="H53" s="35">
        <f t="shared" si="15"/>
        <v>-111223802441</v>
      </c>
      <c r="J53" s="31">
        <v>5.0</v>
      </c>
      <c r="K53" s="32">
        <v>1.5712568916666E8</v>
      </c>
      <c r="L53" s="31">
        <v>25.0</v>
      </c>
      <c r="M53" s="46">
        <f t="shared" si="16"/>
        <v>353091436321</v>
      </c>
      <c r="N53" s="34">
        <v>1.57125689162625E11</v>
      </c>
      <c r="O53" s="33">
        <v>15.0</v>
      </c>
      <c r="P53" s="34">
        <f t="shared" si="17"/>
        <v>211854861792</v>
      </c>
      <c r="Q53" s="35">
        <f t="shared" si="18"/>
        <v>-54729172630</v>
      </c>
    </row>
    <row r="54">
      <c r="A54" s="31">
        <v>6.0</v>
      </c>
      <c r="B54" s="32">
        <v>1.5712568916666E8</v>
      </c>
      <c r="C54" s="31">
        <v>7.0</v>
      </c>
      <c r="D54" s="32">
        <f t="shared" si="13"/>
        <v>98865602170</v>
      </c>
      <c r="E54" s="34">
        <v>1.57125689162625E11</v>
      </c>
      <c r="F54" s="33">
        <v>5.0</v>
      </c>
      <c r="G54" s="34">
        <f t="shared" si="14"/>
        <v>70618287264</v>
      </c>
      <c r="H54" s="35">
        <f t="shared" si="15"/>
        <v>86507401899</v>
      </c>
      <c r="J54" s="31">
        <v>6.0</v>
      </c>
      <c r="K54" s="32">
        <v>1.5712568916666E8</v>
      </c>
      <c r="L54" s="31">
        <v>11.0</v>
      </c>
      <c r="M54" s="46">
        <f t="shared" si="16"/>
        <v>155360231981</v>
      </c>
      <c r="N54" s="34">
        <v>1.57125689162625E11</v>
      </c>
      <c r="O54" s="33">
        <v>10.0</v>
      </c>
      <c r="P54" s="34">
        <f t="shared" si="17"/>
        <v>141236574528</v>
      </c>
      <c r="Q54" s="35">
        <f t="shared" si="18"/>
        <v>15889114634</v>
      </c>
    </row>
    <row r="55">
      <c r="A55" s="31">
        <v>7.0</v>
      </c>
      <c r="B55" s="32">
        <v>1.5712568916666E8</v>
      </c>
      <c r="C55" s="31">
        <v>10.0</v>
      </c>
      <c r="D55" s="32">
        <f t="shared" si="13"/>
        <v>141236574528</v>
      </c>
      <c r="E55" s="34">
        <v>1.57125689162625E11</v>
      </c>
      <c r="F55" s="33">
        <v>8.0</v>
      </c>
      <c r="G55" s="34">
        <f t="shared" si="14"/>
        <v>112989259623</v>
      </c>
      <c r="H55" s="35">
        <f t="shared" si="15"/>
        <v>44136429540</v>
      </c>
      <c r="J55" s="31">
        <v>7.0</v>
      </c>
      <c r="K55" s="32">
        <v>1.5712568916666E8</v>
      </c>
      <c r="L55" s="31">
        <v>12.0</v>
      </c>
      <c r="M55" s="46">
        <f t="shared" si="16"/>
        <v>169483889434</v>
      </c>
      <c r="N55" s="34">
        <v>1.57125689162625E11</v>
      </c>
      <c r="O55" s="33">
        <v>11.0</v>
      </c>
      <c r="P55" s="34">
        <f t="shared" si="17"/>
        <v>155360231981</v>
      </c>
      <c r="Q55" s="35">
        <f t="shared" si="18"/>
        <v>1765457182</v>
      </c>
    </row>
    <row r="56">
      <c r="A56" s="31">
        <v>8.0</v>
      </c>
      <c r="B56" s="32">
        <v>1.5712568916666E8</v>
      </c>
      <c r="C56" s="31">
        <v>4.0</v>
      </c>
      <c r="D56" s="32">
        <f t="shared" si="13"/>
        <v>56494629811</v>
      </c>
      <c r="E56" s="34">
        <v>1.57125689162625E11</v>
      </c>
      <c r="F56" s="33">
        <v>13.0</v>
      </c>
      <c r="G56" s="34">
        <f t="shared" si="14"/>
        <v>183607546887</v>
      </c>
      <c r="H56" s="35">
        <f t="shared" si="15"/>
        <v>-26481857724</v>
      </c>
      <c r="J56" s="31">
        <v>8.0</v>
      </c>
      <c r="K56" s="32">
        <v>1.5712568916666E8</v>
      </c>
      <c r="L56" s="31">
        <v>11.0</v>
      </c>
      <c r="M56" s="46">
        <f t="shared" si="16"/>
        <v>155360231981</v>
      </c>
      <c r="N56" s="34">
        <v>1.57125689162625E11</v>
      </c>
      <c r="O56" s="33">
        <v>12.0</v>
      </c>
      <c r="P56" s="34">
        <f t="shared" si="17"/>
        <v>169483889434</v>
      </c>
      <c r="Q56" s="35">
        <f t="shared" si="18"/>
        <v>-12358200271</v>
      </c>
    </row>
    <row r="57">
      <c r="A57" s="31">
        <v>9.0</v>
      </c>
      <c r="B57" s="32">
        <v>1.5712568916666E8</v>
      </c>
      <c r="C57" s="31">
        <v>13.0</v>
      </c>
      <c r="D57" s="32">
        <f t="shared" si="13"/>
        <v>183607546887</v>
      </c>
      <c r="E57" s="34">
        <v>1.57125689162625E11</v>
      </c>
      <c r="F57" s="33">
        <v>11.0</v>
      </c>
      <c r="G57" s="34">
        <f t="shared" si="14"/>
        <v>155360231981</v>
      </c>
      <c r="H57" s="35">
        <f t="shared" si="15"/>
        <v>1765457182</v>
      </c>
      <c r="J57" s="31">
        <v>9.0</v>
      </c>
      <c r="K57" s="32">
        <v>1.5712568916666E8</v>
      </c>
      <c r="L57" s="31">
        <v>11.0</v>
      </c>
      <c r="M57" s="46">
        <f t="shared" si="16"/>
        <v>155360231981</v>
      </c>
      <c r="N57" s="34">
        <v>1.57125689162625E11</v>
      </c>
      <c r="O57" s="33">
        <v>12.0</v>
      </c>
      <c r="P57" s="34">
        <f t="shared" si="17"/>
        <v>169483889434</v>
      </c>
      <c r="Q57" s="35">
        <f t="shared" si="18"/>
        <v>-12358200271</v>
      </c>
    </row>
    <row r="58">
      <c r="A58" s="31">
        <v>10.0</v>
      </c>
      <c r="B58" s="32">
        <v>1.5712568916666E8</v>
      </c>
      <c r="C58" s="31">
        <v>12.0</v>
      </c>
      <c r="D58" s="32">
        <f t="shared" si="13"/>
        <v>169483889434</v>
      </c>
      <c r="E58" s="34">
        <v>1.57125689162625E11</v>
      </c>
      <c r="F58" s="33">
        <v>0.0</v>
      </c>
      <c r="G58" s="34">
        <f t="shared" si="14"/>
        <v>0</v>
      </c>
      <c r="H58" s="35">
        <f t="shared" si="15"/>
        <v>157125689163</v>
      </c>
      <c r="J58" s="31">
        <v>10.0</v>
      </c>
      <c r="K58" s="32">
        <v>1.5712568916666E8</v>
      </c>
      <c r="L58" s="31">
        <v>16.0</v>
      </c>
      <c r="M58" s="46">
        <f t="shared" si="16"/>
        <v>225978519245</v>
      </c>
      <c r="N58" s="34">
        <v>1.57125689162625E11</v>
      </c>
      <c r="O58" s="33">
        <v>9.0</v>
      </c>
      <c r="P58" s="34">
        <f t="shared" si="17"/>
        <v>127112917075</v>
      </c>
      <c r="Q58" s="35">
        <f t="shared" si="18"/>
        <v>30012772087</v>
      </c>
    </row>
    <row r="59">
      <c r="A59" s="31">
        <v>11.0</v>
      </c>
      <c r="B59" s="32">
        <v>1.5712568916666E8</v>
      </c>
      <c r="C59" s="31">
        <v>11.0</v>
      </c>
      <c r="D59" s="32">
        <f t="shared" si="13"/>
        <v>155360231981</v>
      </c>
      <c r="E59" s="34">
        <v>1.57125689162625E11</v>
      </c>
      <c r="F59" s="33">
        <v>6.0</v>
      </c>
      <c r="G59" s="34">
        <f t="shared" si="14"/>
        <v>84741944717</v>
      </c>
      <c r="H59" s="35">
        <f t="shared" si="15"/>
        <v>72383744446</v>
      </c>
      <c r="J59" s="31">
        <v>11.0</v>
      </c>
      <c r="K59" s="32">
        <v>1.5712568916666E8</v>
      </c>
      <c r="L59" s="31">
        <v>13.0</v>
      </c>
      <c r="M59" s="46">
        <f t="shared" si="16"/>
        <v>183607546887</v>
      </c>
      <c r="N59" s="34">
        <v>1.57125689162625E11</v>
      </c>
      <c r="O59" s="33">
        <v>16.0</v>
      </c>
      <c r="P59" s="34">
        <f t="shared" si="17"/>
        <v>225978519245</v>
      </c>
      <c r="Q59" s="35">
        <f t="shared" si="18"/>
        <v>-68852830082</v>
      </c>
    </row>
    <row r="60">
      <c r="A60" s="31">
        <v>12.0</v>
      </c>
      <c r="B60" s="32">
        <v>1.5712568916666E8</v>
      </c>
      <c r="C60" s="31">
        <v>13.0</v>
      </c>
      <c r="D60" s="32">
        <f t="shared" si="13"/>
        <v>183607546887</v>
      </c>
      <c r="E60" s="34">
        <v>1.57125689162625E11</v>
      </c>
      <c r="F60" s="33">
        <v>15.0</v>
      </c>
      <c r="G60" s="34">
        <f t="shared" si="14"/>
        <v>211854861792</v>
      </c>
      <c r="H60" s="35">
        <f t="shared" si="15"/>
        <v>-54729172630</v>
      </c>
      <c r="J60" s="31">
        <v>12.0</v>
      </c>
      <c r="K60" s="32">
        <v>1.5712568916666E8</v>
      </c>
      <c r="L60" s="31">
        <v>10.0</v>
      </c>
      <c r="M60" s="46">
        <f t="shared" si="16"/>
        <v>141236574528</v>
      </c>
      <c r="N60" s="34">
        <v>1.57125689162625E11</v>
      </c>
      <c r="O60" s="33">
        <v>14.0</v>
      </c>
      <c r="P60" s="34">
        <f t="shared" si="17"/>
        <v>197731204339</v>
      </c>
      <c r="Q60" s="35">
        <f t="shared" si="18"/>
        <v>-40605515177</v>
      </c>
    </row>
    <row r="61">
      <c r="A61" s="36" t="s">
        <v>41</v>
      </c>
      <c r="B61" s="5"/>
      <c r="C61" s="5"/>
      <c r="D61" s="5"/>
      <c r="E61" s="5"/>
      <c r="F61" s="5"/>
      <c r="G61" s="6"/>
      <c r="H61" s="35">
        <f>SUM(H49:H60)</f>
        <v>-49432801085</v>
      </c>
      <c r="J61" s="36" t="s">
        <v>41</v>
      </c>
      <c r="K61" s="5"/>
      <c r="L61" s="5"/>
      <c r="M61" s="5"/>
      <c r="N61" s="5"/>
      <c r="O61" s="5"/>
      <c r="P61" s="6"/>
      <c r="Q61" s="35">
        <f>SUM(Q49:Q60)</f>
        <v>-63556458538</v>
      </c>
    </row>
    <row r="63">
      <c r="A63" s="27" t="s">
        <v>28</v>
      </c>
      <c r="B63" s="28" t="s">
        <v>36</v>
      </c>
      <c r="C63" s="5"/>
      <c r="D63" s="6"/>
      <c r="E63" s="28" t="s">
        <v>37</v>
      </c>
      <c r="F63" s="5"/>
      <c r="G63" s="5"/>
      <c r="H63" s="6"/>
      <c r="J63" s="27" t="s">
        <v>33</v>
      </c>
      <c r="K63" s="28" t="s">
        <v>36</v>
      </c>
      <c r="L63" s="5"/>
      <c r="M63" s="6"/>
      <c r="N63" s="28" t="s">
        <v>37</v>
      </c>
      <c r="O63" s="5"/>
      <c r="P63" s="5"/>
      <c r="Q63" s="6"/>
    </row>
    <row r="64">
      <c r="A64" s="27" t="s">
        <v>25</v>
      </c>
      <c r="B64" s="29" t="s">
        <v>6</v>
      </c>
      <c r="C64" s="27" t="s">
        <v>38</v>
      </c>
      <c r="D64" s="45" t="s">
        <v>8</v>
      </c>
      <c r="E64" s="29" t="s">
        <v>6</v>
      </c>
      <c r="F64" s="27" t="s">
        <v>38</v>
      </c>
      <c r="G64" s="29" t="s">
        <v>8</v>
      </c>
      <c r="H64" s="30" t="s">
        <v>39</v>
      </c>
      <c r="J64" s="27" t="s">
        <v>25</v>
      </c>
      <c r="K64" s="29" t="s">
        <v>6</v>
      </c>
      <c r="L64" s="27" t="s">
        <v>38</v>
      </c>
      <c r="M64" s="45" t="s">
        <v>8</v>
      </c>
      <c r="N64" s="29" t="s">
        <v>6</v>
      </c>
      <c r="O64" s="27" t="s">
        <v>38</v>
      </c>
      <c r="P64" s="29" t="s">
        <v>8</v>
      </c>
      <c r="Q64" s="30" t="s">
        <v>39</v>
      </c>
    </row>
    <row r="65">
      <c r="A65" s="31">
        <v>1.0</v>
      </c>
      <c r="B65" s="32">
        <v>1.5712568916666E8</v>
      </c>
      <c r="C65" s="31">
        <v>10.0</v>
      </c>
      <c r="D65" s="32">
        <f t="shared" ref="D65:D76" si="19">$D$13*C65</f>
        <v>141236574528</v>
      </c>
      <c r="E65" s="34">
        <v>1.57125689162625E11</v>
      </c>
      <c r="F65" s="33">
        <v>21.0</v>
      </c>
      <c r="G65" s="34">
        <f t="shared" ref="G65:G76" si="20">F65*$D$13</f>
        <v>296596806509</v>
      </c>
      <c r="H65" s="35">
        <f t="shared" ref="H65:H76" si="21">E65-G65</f>
        <v>-139471117347</v>
      </c>
      <c r="J65" s="31">
        <v>1.0</v>
      </c>
      <c r="K65" s="32">
        <v>1.5712568916666E8</v>
      </c>
      <c r="L65" s="31">
        <v>13.0</v>
      </c>
      <c r="M65" s="46">
        <f t="shared" ref="M65:M76" si="22">$D$13*L65</f>
        <v>183607546887</v>
      </c>
      <c r="N65" s="34">
        <v>1.57125689162625E11</v>
      </c>
      <c r="O65" s="33">
        <v>9.0</v>
      </c>
      <c r="P65" s="34">
        <f t="shared" ref="P65:P76" si="23">O65*$D$13</f>
        <v>127112917075</v>
      </c>
      <c r="Q65" s="35">
        <f t="shared" ref="Q65:Q76" si="24">N65-P65</f>
        <v>30012772087</v>
      </c>
    </row>
    <row r="66">
      <c r="A66" s="31">
        <v>2.0</v>
      </c>
      <c r="B66" s="32">
        <v>1.5712568916666E8</v>
      </c>
      <c r="C66" s="31">
        <v>10.0</v>
      </c>
      <c r="D66" s="32">
        <f t="shared" si="19"/>
        <v>141236574528</v>
      </c>
      <c r="E66" s="34">
        <v>1.57125689162625E11</v>
      </c>
      <c r="F66" s="33">
        <v>15.0</v>
      </c>
      <c r="G66" s="34">
        <f t="shared" si="20"/>
        <v>211854861792</v>
      </c>
      <c r="H66" s="35">
        <f t="shared" si="21"/>
        <v>-54729172630</v>
      </c>
      <c r="J66" s="31">
        <v>2.0</v>
      </c>
      <c r="K66" s="32">
        <v>1.5712568916666E8</v>
      </c>
      <c r="L66" s="31">
        <v>13.0</v>
      </c>
      <c r="M66" s="46">
        <f t="shared" si="22"/>
        <v>183607546887</v>
      </c>
      <c r="N66" s="34">
        <v>1.57125689162625E11</v>
      </c>
      <c r="O66" s="33">
        <v>10.0</v>
      </c>
      <c r="P66" s="34">
        <f t="shared" si="23"/>
        <v>141236574528</v>
      </c>
      <c r="Q66" s="35">
        <f t="shared" si="24"/>
        <v>15889114634</v>
      </c>
    </row>
    <row r="67">
      <c r="A67" s="31">
        <v>3.0</v>
      </c>
      <c r="B67" s="32">
        <v>1.5712568916666E8</v>
      </c>
      <c r="C67" s="31">
        <v>11.0</v>
      </c>
      <c r="D67" s="32">
        <f t="shared" si="19"/>
        <v>155360231981</v>
      </c>
      <c r="E67" s="34">
        <v>1.57125689162625E11</v>
      </c>
      <c r="F67" s="33">
        <v>10.0</v>
      </c>
      <c r="G67" s="34">
        <f t="shared" si="20"/>
        <v>141236574528</v>
      </c>
      <c r="H67" s="35">
        <f t="shared" si="21"/>
        <v>15889114634</v>
      </c>
      <c r="J67" s="31">
        <v>3.0</v>
      </c>
      <c r="K67" s="32">
        <v>1.5712568916666E8</v>
      </c>
      <c r="L67" s="31">
        <v>10.0</v>
      </c>
      <c r="M67" s="46">
        <f t="shared" si="22"/>
        <v>141236574528</v>
      </c>
      <c r="N67" s="34">
        <v>1.57125689162625E11</v>
      </c>
      <c r="O67" s="33">
        <v>7.0</v>
      </c>
      <c r="P67" s="34">
        <f t="shared" si="23"/>
        <v>98865602170</v>
      </c>
      <c r="Q67" s="35">
        <f t="shared" si="24"/>
        <v>58260086993</v>
      </c>
    </row>
    <row r="68">
      <c r="A68" s="31">
        <v>4.0</v>
      </c>
      <c r="B68" s="32">
        <v>1.5712568916666E8</v>
      </c>
      <c r="C68" s="31">
        <v>12.0</v>
      </c>
      <c r="D68" s="32">
        <f t="shared" si="19"/>
        <v>169483889434</v>
      </c>
      <c r="E68" s="34">
        <v>1.57125689162625E11</v>
      </c>
      <c r="F68" s="33">
        <v>15.0</v>
      </c>
      <c r="G68" s="34">
        <f t="shared" si="20"/>
        <v>211854861792</v>
      </c>
      <c r="H68" s="35">
        <f t="shared" si="21"/>
        <v>-54729172630</v>
      </c>
      <c r="J68" s="31">
        <v>4.0</v>
      </c>
      <c r="K68" s="32">
        <v>1.5712568916666E8</v>
      </c>
      <c r="L68" s="31">
        <v>16.0</v>
      </c>
      <c r="M68" s="46">
        <f t="shared" si="22"/>
        <v>225978519245</v>
      </c>
      <c r="N68" s="34">
        <v>1.57125689162625E11</v>
      </c>
      <c r="O68" s="33">
        <v>12.0</v>
      </c>
      <c r="P68" s="34">
        <f t="shared" si="23"/>
        <v>169483889434</v>
      </c>
      <c r="Q68" s="35">
        <f t="shared" si="24"/>
        <v>-12358200271</v>
      </c>
    </row>
    <row r="69">
      <c r="A69" s="31">
        <v>5.0</v>
      </c>
      <c r="B69" s="32">
        <v>1.5712568916666E8</v>
      </c>
      <c r="C69" s="31">
        <v>8.0</v>
      </c>
      <c r="D69" s="32">
        <f t="shared" si="19"/>
        <v>112989259623</v>
      </c>
      <c r="E69" s="34">
        <v>1.57125689162625E11</v>
      </c>
      <c r="F69" s="33">
        <v>6.0</v>
      </c>
      <c r="G69" s="34">
        <f t="shared" si="20"/>
        <v>84741944717</v>
      </c>
      <c r="H69" s="35">
        <f t="shared" si="21"/>
        <v>72383744446</v>
      </c>
      <c r="J69" s="31">
        <v>5.0</v>
      </c>
      <c r="K69" s="32">
        <v>1.5712568916666E8</v>
      </c>
      <c r="L69" s="31">
        <v>9.0</v>
      </c>
      <c r="M69" s="46">
        <f t="shared" si="22"/>
        <v>127112917075</v>
      </c>
      <c r="N69" s="34">
        <v>1.57125689162625E11</v>
      </c>
      <c r="O69" s="33">
        <v>15.0</v>
      </c>
      <c r="P69" s="34">
        <f t="shared" si="23"/>
        <v>211854861792</v>
      </c>
      <c r="Q69" s="35">
        <f t="shared" si="24"/>
        <v>-54729172630</v>
      </c>
    </row>
    <row r="70">
      <c r="A70" s="31">
        <v>6.0</v>
      </c>
      <c r="B70" s="32">
        <v>1.5712568916666E8</v>
      </c>
      <c r="C70" s="31">
        <v>10.0</v>
      </c>
      <c r="D70" s="32">
        <f t="shared" si="19"/>
        <v>141236574528</v>
      </c>
      <c r="E70" s="34">
        <v>1.57125689162625E11</v>
      </c>
      <c r="F70" s="33">
        <v>13.0</v>
      </c>
      <c r="G70" s="34">
        <f t="shared" si="20"/>
        <v>183607546887</v>
      </c>
      <c r="H70" s="35">
        <f t="shared" si="21"/>
        <v>-26481857724</v>
      </c>
      <c r="J70" s="31">
        <v>6.0</v>
      </c>
      <c r="K70" s="32">
        <v>1.5712568916666E8</v>
      </c>
      <c r="L70" s="31">
        <v>9.0</v>
      </c>
      <c r="M70" s="46">
        <f t="shared" si="22"/>
        <v>127112917075</v>
      </c>
      <c r="N70" s="34">
        <v>1.57125689162625E11</v>
      </c>
      <c r="O70" s="33">
        <v>14.0</v>
      </c>
      <c r="P70" s="34">
        <f t="shared" si="23"/>
        <v>197731204339</v>
      </c>
      <c r="Q70" s="35">
        <f t="shared" si="24"/>
        <v>-40605515177</v>
      </c>
    </row>
    <row r="71">
      <c r="A71" s="31">
        <v>7.0</v>
      </c>
      <c r="B71" s="32">
        <v>1.5712568916666E8</v>
      </c>
      <c r="C71" s="31">
        <v>9.0</v>
      </c>
      <c r="D71" s="32">
        <f t="shared" si="19"/>
        <v>127112917075</v>
      </c>
      <c r="E71" s="34">
        <v>1.57125689162625E11</v>
      </c>
      <c r="F71" s="33">
        <v>5.0</v>
      </c>
      <c r="G71" s="34">
        <f t="shared" si="20"/>
        <v>70618287264</v>
      </c>
      <c r="H71" s="35">
        <f t="shared" si="21"/>
        <v>86507401899</v>
      </c>
      <c r="J71" s="31">
        <v>7.0</v>
      </c>
      <c r="K71" s="32">
        <v>1.5712568916666E8</v>
      </c>
      <c r="L71" s="31">
        <v>9.0</v>
      </c>
      <c r="M71" s="46">
        <f t="shared" si="22"/>
        <v>127112917075</v>
      </c>
      <c r="N71" s="34">
        <v>1.57125689162625E11</v>
      </c>
      <c r="O71" s="33">
        <v>14.0</v>
      </c>
      <c r="P71" s="34">
        <f t="shared" si="23"/>
        <v>197731204339</v>
      </c>
      <c r="Q71" s="35">
        <f t="shared" si="24"/>
        <v>-40605515177</v>
      </c>
    </row>
    <row r="72">
      <c r="A72" s="31">
        <v>8.0</v>
      </c>
      <c r="B72" s="32">
        <v>1.5712568916666E8</v>
      </c>
      <c r="C72" s="31">
        <v>12.0</v>
      </c>
      <c r="D72" s="32">
        <f t="shared" si="19"/>
        <v>169483889434</v>
      </c>
      <c r="E72" s="34">
        <v>1.57125689162625E11</v>
      </c>
      <c r="F72" s="33">
        <v>11.0</v>
      </c>
      <c r="G72" s="34">
        <f t="shared" si="20"/>
        <v>155360231981</v>
      </c>
      <c r="H72" s="35">
        <f t="shared" si="21"/>
        <v>1765457182</v>
      </c>
      <c r="J72" s="31">
        <v>8.0</v>
      </c>
      <c r="K72" s="32">
        <v>1.5712568916666E8</v>
      </c>
      <c r="L72" s="31">
        <v>11.0</v>
      </c>
      <c r="M72" s="46">
        <f t="shared" si="22"/>
        <v>155360231981</v>
      </c>
      <c r="N72" s="34">
        <v>1.57125689162625E11</v>
      </c>
      <c r="O72" s="33">
        <v>10.0</v>
      </c>
      <c r="P72" s="34">
        <f t="shared" si="23"/>
        <v>141236574528</v>
      </c>
      <c r="Q72" s="35">
        <f t="shared" si="24"/>
        <v>15889114634</v>
      </c>
    </row>
    <row r="73">
      <c r="A73" s="31">
        <v>9.0</v>
      </c>
      <c r="B73" s="32">
        <v>1.5712568916666E8</v>
      </c>
      <c r="C73" s="31">
        <v>11.0</v>
      </c>
      <c r="D73" s="32">
        <f t="shared" si="19"/>
        <v>155360231981</v>
      </c>
      <c r="E73" s="34">
        <v>1.57125689162625E11</v>
      </c>
      <c r="F73" s="33">
        <v>10.0</v>
      </c>
      <c r="G73" s="34">
        <f t="shared" si="20"/>
        <v>141236574528</v>
      </c>
      <c r="H73" s="35">
        <f t="shared" si="21"/>
        <v>15889114634</v>
      </c>
      <c r="J73" s="31">
        <v>9.0</v>
      </c>
      <c r="K73" s="32">
        <v>1.5712568916666E8</v>
      </c>
      <c r="L73" s="31">
        <v>12.0</v>
      </c>
      <c r="M73" s="46">
        <f t="shared" si="22"/>
        <v>169483889434</v>
      </c>
      <c r="N73" s="34">
        <v>1.57125689162625E11</v>
      </c>
      <c r="O73" s="33">
        <v>19.0</v>
      </c>
      <c r="P73" s="34">
        <f t="shared" si="23"/>
        <v>268349491604</v>
      </c>
      <c r="Q73" s="35">
        <f t="shared" si="24"/>
        <v>-111223802441</v>
      </c>
    </row>
    <row r="74">
      <c r="A74" s="31">
        <v>10.0</v>
      </c>
      <c r="B74" s="32">
        <v>1.5712568916666E8</v>
      </c>
      <c r="C74" s="31">
        <v>22.0</v>
      </c>
      <c r="D74" s="32">
        <f t="shared" si="19"/>
        <v>310720463962</v>
      </c>
      <c r="E74" s="34">
        <v>1.57125689162625E11</v>
      </c>
      <c r="F74" s="33">
        <v>15.0</v>
      </c>
      <c r="G74" s="34">
        <f t="shared" si="20"/>
        <v>211854861792</v>
      </c>
      <c r="H74" s="35">
        <f t="shared" si="21"/>
        <v>-54729172630</v>
      </c>
      <c r="J74" s="31">
        <v>10.0</v>
      </c>
      <c r="K74" s="32">
        <v>1.5712568916666E8</v>
      </c>
      <c r="L74" s="31">
        <v>14.0</v>
      </c>
      <c r="M74" s="46">
        <f t="shared" si="22"/>
        <v>197731204339</v>
      </c>
      <c r="N74" s="34">
        <v>1.57125689162625E11</v>
      </c>
      <c r="O74" s="33">
        <v>10.0</v>
      </c>
      <c r="P74" s="34">
        <f t="shared" si="23"/>
        <v>141236574528</v>
      </c>
      <c r="Q74" s="35">
        <f t="shared" si="24"/>
        <v>15889114634</v>
      </c>
    </row>
    <row r="75">
      <c r="A75" s="31">
        <v>11.0</v>
      </c>
      <c r="B75" s="32">
        <v>1.5712568916666E8</v>
      </c>
      <c r="C75" s="31">
        <v>11.0</v>
      </c>
      <c r="D75" s="32">
        <f t="shared" si="19"/>
        <v>155360231981</v>
      </c>
      <c r="E75" s="34">
        <v>1.57125689162625E11</v>
      </c>
      <c r="F75" s="33">
        <v>10.0</v>
      </c>
      <c r="G75" s="34">
        <f t="shared" si="20"/>
        <v>141236574528</v>
      </c>
      <c r="H75" s="35">
        <f t="shared" si="21"/>
        <v>15889114634</v>
      </c>
      <c r="J75" s="31">
        <v>11.0</v>
      </c>
      <c r="K75" s="32">
        <v>1.5712568916666E8</v>
      </c>
      <c r="L75" s="31">
        <v>18.0</v>
      </c>
      <c r="M75" s="46">
        <f t="shared" si="22"/>
        <v>254225834151</v>
      </c>
      <c r="N75" s="34">
        <v>1.57125689162625E11</v>
      </c>
      <c r="O75" s="33">
        <v>11.0</v>
      </c>
      <c r="P75" s="34">
        <f t="shared" si="23"/>
        <v>155360231981</v>
      </c>
      <c r="Q75" s="35">
        <f t="shared" si="24"/>
        <v>1765457182</v>
      </c>
    </row>
    <row r="76">
      <c r="A76" s="31">
        <v>12.0</v>
      </c>
      <c r="B76" s="32">
        <v>1.5712568916666E8</v>
      </c>
      <c r="C76" s="31">
        <v>10.0</v>
      </c>
      <c r="D76" s="32">
        <f t="shared" si="19"/>
        <v>141236574528</v>
      </c>
      <c r="E76" s="34">
        <v>1.57125689162625E11</v>
      </c>
      <c r="F76" s="33">
        <v>17.0</v>
      </c>
      <c r="G76" s="34">
        <f t="shared" si="20"/>
        <v>240102176698</v>
      </c>
      <c r="H76" s="35">
        <f t="shared" si="21"/>
        <v>-82976487535</v>
      </c>
      <c r="J76" s="31">
        <v>12.0</v>
      </c>
      <c r="K76" s="32">
        <v>1.5712568916666E8</v>
      </c>
      <c r="L76" s="31">
        <v>9.0</v>
      </c>
      <c r="M76" s="46">
        <f t="shared" si="22"/>
        <v>127112917075</v>
      </c>
      <c r="N76" s="34">
        <v>1.57125689162625E11</v>
      </c>
      <c r="O76" s="33">
        <v>10.0</v>
      </c>
      <c r="P76" s="34">
        <f t="shared" si="23"/>
        <v>141236574528</v>
      </c>
      <c r="Q76" s="35">
        <f t="shared" si="24"/>
        <v>15889114634</v>
      </c>
    </row>
    <row r="77">
      <c r="A77" s="36" t="s">
        <v>41</v>
      </c>
      <c r="B77" s="5"/>
      <c r="C77" s="5"/>
      <c r="D77" s="5"/>
      <c r="E77" s="5"/>
      <c r="F77" s="5"/>
      <c r="G77" s="6"/>
      <c r="H77" s="35">
        <f>SUM(H65:H76)</f>
        <v>-204793033066</v>
      </c>
      <c r="J77" s="36" t="s">
        <v>41</v>
      </c>
      <c r="K77" s="5"/>
      <c r="L77" s="5"/>
      <c r="M77" s="5"/>
      <c r="N77" s="5"/>
      <c r="O77" s="5"/>
      <c r="P77" s="6"/>
      <c r="Q77" s="35">
        <f>SUM(Q65:Q76)</f>
        <v>-105927430896</v>
      </c>
    </row>
    <row r="79">
      <c r="A79" s="27" t="s">
        <v>29</v>
      </c>
      <c r="B79" s="28" t="s">
        <v>36</v>
      </c>
      <c r="C79" s="5"/>
      <c r="D79" s="6"/>
      <c r="E79" s="28" t="s">
        <v>37</v>
      </c>
      <c r="F79" s="5"/>
      <c r="G79" s="5"/>
      <c r="H79" s="6"/>
      <c r="J79" s="27" t="s">
        <v>34</v>
      </c>
      <c r="K79" s="28" t="s">
        <v>36</v>
      </c>
      <c r="L79" s="5"/>
      <c r="M79" s="6"/>
      <c r="N79" s="28" t="s">
        <v>37</v>
      </c>
      <c r="O79" s="5"/>
      <c r="P79" s="5"/>
      <c r="Q79" s="6"/>
    </row>
    <row r="80">
      <c r="A80" s="27" t="s">
        <v>25</v>
      </c>
      <c r="B80" s="29" t="s">
        <v>6</v>
      </c>
      <c r="C80" s="27" t="s">
        <v>38</v>
      </c>
      <c r="D80" s="45" t="s">
        <v>8</v>
      </c>
      <c r="E80" s="29" t="s">
        <v>6</v>
      </c>
      <c r="F80" s="27" t="s">
        <v>38</v>
      </c>
      <c r="G80" s="29" t="s">
        <v>8</v>
      </c>
      <c r="H80" s="30" t="s">
        <v>39</v>
      </c>
      <c r="J80" s="27" t="s">
        <v>25</v>
      </c>
      <c r="K80" s="29" t="s">
        <v>6</v>
      </c>
      <c r="L80" s="27" t="s">
        <v>38</v>
      </c>
      <c r="M80" s="45" t="s">
        <v>8</v>
      </c>
      <c r="N80" s="29" t="s">
        <v>6</v>
      </c>
      <c r="O80" s="27" t="s">
        <v>38</v>
      </c>
      <c r="P80" s="29" t="s">
        <v>8</v>
      </c>
      <c r="Q80" s="30" t="s">
        <v>39</v>
      </c>
    </row>
    <row r="81">
      <c r="A81" s="31">
        <v>1.0</v>
      </c>
      <c r="B81" s="32">
        <v>1.5712568916666E8</v>
      </c>
      <c r="C81" s="31">
        <v>18.0</v>
      </c>
      <c r="D81" s="32">
        <f t="shared" ref="D81:D92" si="25">$D$13*C81</f>
        <v>254225834151</v>
      </c>
      <c r="E81" s="34">
        <v>1.57125689162625E11</v>
      </c>
      <c r="F81" s="33">
        <v>10.0</v>
      </c>
      <c r="G81" s="34">
        <f t="shared" ref="G81:G92" si="26">F81*$D$13</f>
        <v>141236574528</v>
      </c>
      <c r="H81" s="35">
        <f t="shared" ref="H81:H92" si="27">E81-G81</f>
        <v>15889114634</v>
      </c>
      <c r="J81" s="31">
        <v>1.0</v>
      </c>
      <c r="K81" s="32">
        <v>1.5712568916666E8</v>
      </c>
      <c r="L81" s="31">
        <v>11.0</v>
      </c>
      <c r="M81" s="46">
        <f t="shared" ref="M81:M92" si="28">$D$13*L81</f>
        <v>155360231981</v>
      </c>
      <c r="N81" s="34">
        <v>1.57125689162625E11</v>
      </c>
      <c r="O81" s="33">
        <v>12.0</v>
      </c>
      <c r="P81" s="34">
        <f t="shared" ref="P81:P92" si="29">O81*$D$13</f>
        <v>169483889434</v>
      </c>
      <c r="Q81" s="35">
        <f t="shared" ref="Q81:Q92" si="30">N81-P81</f>
        <v>-12358200271</v>
      </c>
    </row>
    <row r="82">
      <c r="A82" s="31">
        <v>2.0</v>
      </c>
      <c r="B82" s="32">
        <v>1.5712568916666E8</v>
      </c>
      <c r="C82" s="31">
        <v>12.0</v>
      </c>
      <c r="D82" s="32">
        <f t="shared" si="25"/>
        <v>169483889434</v>
      </c>
      <c r="E82" s="34">
        <v>1.57125689162625E11</v>
      </c>
      <c r="F82" s="33">
        <v>15.0</v>
      </c>
      <c r="G82" s="34">
        <f t="shared" si="26"/>
        <v>211854861792</v>
      </c>
      <c r="H82" s="35">
        <f t="shared" si="27"/>
        <v>-54729172630</v>
      </c>
      <c r="J82" s="31">
        <v>2.0</v>
      </c>
      <c r="K82" s="32">
        <v>1.5712568916666E8</v>
      </c>
      <c r="L82" s="31">
        <v>6.0</v>
      </c>
      <c r="M82" s="46">
        <f t="shared" si="28"/>
        <v>84741944717</v>
      </c>
      <c r="N82" s="34">
        <v>1.57125689162625E11</v>
      </c>
      <c r="O82" s="33">
        <v>10.0</v>
      </c>
      <c r="P82" s="34">
        <f t="shared" si="29"/>
        <v>141236574528</v>
      </c>
      <c r="Q82" s="35">
        <f t="shared" si="30"/>
        <v>15889114634</v>
      </c>
    </row>
    <row r="83">
      <c r="A83" s="31">
        <v>3.0</v>
      </c>
      <c r="B83" s="32">
        <v>1.5712568916666E8</v>
      </c>
      <c r="C83" s="31">
        <v>10.0</v>
      </c>
      <c r="D83" s="32">
        <f t="shared" si="25"/>
        <v>141236574528</v>
      </c>
      <c r="E83" s="34">
        <v>1.57125689162625E11</v>
      </c>
      <c r="F83" s="33">
        <v>15.0</v>
      </c>
      <c r="G83" s="34">
        <f t="shared" si="26"/>
        <v>211854861792</v>
      </c>
      <c r="H83" s="35">
        <f t="shared" si="27"/>
        <v>-54729172630</v>
      </c>
      <c r="J83" s="31">
        <v>3.0</v>
      </c>
      <c r="K83" s="32">
        <v>1.5712568916666E8</v>
      </c>
      <c r="L83" s="31">
        <v>12.0</v>
      </c>
      <c r="M83" s="46">
        <f t="shared" si="28"/>
        <v>169483889434</v>
      </c>
      <c r="N83" s="34">
        <v>1.57125689162625E11</v>
      </c>
      <c r="O83" s="33">
        <v>21.0</v>
      </c>
      <c r="P83" s="34">
        <f t="shared" si="29"/>
        <v>296596806509</v>
      </c>
      <c r="Q83" s="35">
        <f t="shared" si="30"/>
        <v>-139471117347</v>
      </c>
    </row>
    <row r="84">
      <c r="A84" s="31">
        <v>4.0</v>
      </c>
      <c r="B84" s="32">
        <v>1.5712568916666E8</v>
      </c>
      <c r="C84" s="31">
        <v>10.0</v>
      </c>
      <c r="D84" s="32">
        <f t="shared" si="25"/>
        <v>141236574528</v>
      </c>
      <c r="E84" s="34">
        <v>1.57125689162625E11</v>
      </c>
      <c r="F84" s="33">
        <v>2.0</v>
      </c>
      <c r="G84" s="34">
        <f t="shared" si="26"/>
        <v>28247314906</v>
      </c>
      <c r="H84" s="35">
        <f t="shared" si="27"/>
        <v>128878374257</v>
      </c>
      <c r="J84" s="31">
        <v>4.0</v>
      </c>
      <c r="K84" s="32">
        <v>1.5712568916666E8</v>
      </c>
      <c r="L84" s="31">
        <v>13.0</v>
      </c>
      <c r="M84" s="46">
        <f t="shared" si="28"/>
        <v>183607546887</v>
      </c>
      <c r="N84" s="34">
        <v>1.57125689162625E11</v>
      </c>
      <c r="O84" s="33">
        <v>13.0</v>
      </c>
      <c r="P84" s="34">
        <f t="shared" si="29"/>
        <v>183607546887</v>
      </c>
      <c r="Q84" s="35">
        <f t="shared" si="30"/>
        <v>-26481857724</v>
      </c>
    </row>
    <row r="85">
      <c r="A85" s="31">
        <v>5.0</v>
      </c>
      <c r="B85" s="32">
        <v>1.5712568916666E8</v>
      </c>
      <c r="C85" s="31">
        <v>13.0</v>
      </c>
      <c r="D85" s="32">
        <f t="shared" si="25"/>
        <v>183607546887</v>
      </c>
      <c r="E85" s="34">
        <v>1.57125689162625E11</v>
      </c>
      <c r="F85" s="33">
        <v>11.0</v>
      </c>
      <c r="G85" s="34">
        <f t="shared" si="26"/>
        <v>155360231981</v>
      </c>
      <c r="H85" s="35">
        <f t="shared" si="27"/>
        <v>1765457182</v>
      </c>
      <c r="J85" s="31">
        <v>5.0</v>
      </c>
      <c r="K85" s="32">
        <v>1.5712568916666E8</v>
      </c>
      <c r="L85" s="31">
        <v>9.0</v>
      </c>
      <c r="M85" s="46">
        <f t="shared" si="28"/>
        <v>127112917075</v>
      </c>
      <c r="N85" s="34">
        <v>1.57125689162625E11</v>
      </c>
      <c r="O85" s="33">
        <v>3.0</v>
      </c>
      <c r="P85" s="34">
        <f t="shared" si="29"/>
        <v>42370972358</v>
      </c>
      <c r="Q85" s="35">
        <f t="shared" si="30"/>
        <v>114754716804</v>
      </c>
    </row>
    <row r="86">
      <c r="A86" s="31">
        <v>6.0</v>
      </c>
      <c r="B86" s="32">
        <v>1.5712568916666E8</v>
      </c>
      <c r="C86" s="31">
        <v>7.0</v>
      </c>
      <c r="D86" s="32">
        <f t="shared" si="25"/>
        <v>98865602170</v>
      </c>
      <c r="E86" s="34">
        <v>1.57125689162625E11</v>
      </c>
      <c r="F86" s="33">
        <v>11.0</v>
      </c>
      <c r="G86" s="34">
        <f t="shared" si="26"/>
        <v>155360231981</v>
      </c>
      <c r="H86" s="35">
        <f t="shared" si="27"/>
        <v>1765457182</v>
      </c>
      <c r="J86" s="31">
        <v>6.0</v>
      </c>
      <c r="K86" s="32">
        <v>1.5712568916666E8</v>
      </c>
      <c r="L86" s="31">
        <v>13.0</v>
      </c>
      <c r="M86" s="46">
        <f t="shared" si="28"/>
        <v>183607546887</v>
      </c>
      <c r="N86" s="34">
        <v>1.57125689162625E11</v>
      </c>
      <c r="O86" s="33">
        <v>9.0</v>
      </c>
      <c r="P86" s="34">
        <f t="shared" si="29"/>
        <v>127112917075</v>
      </c>
      <c r="Q86" s="35">
        <f t="shared" si="30"/>
        <v>30012772087</v>
      </c>
    </row>
    <row r="87">
      <c r="A87" s="31">
        <v>7.0</v>
      </c>
      <c r="B87" s="32">
        <v>1.5712568916666E8</v>
      </c>
      <c r="C87" s="31">
        <v>5.0</v>
      </c>
      <c r="D87" s="32">
        <f t="shared" si="25"/>
        <v>70618287264</v>
      </c>
      <c r="E87" s="34">
        <v>1.57125689162625E11</v>
      </c>
      <c r="F87" s="33">
        <v>7.0</v>
      </c>
      <c r="G87" s="34">
        <f t="shared" si="26"/>
        <v>98865602170</v>
      </c>
      <c r="H87" s="35">
        <f t="shared" si="27"/>
        <v>58260086993</v>
      </c>
      <c r="J87" s="31">
        <v>7.0</v>
      </c>
      <c r="K87" s="32">
        <v>1.5712568916666E8</v>
      </c>
      <c r="L87" s="31">
        <v>10.0</v>
      </c>
      <c r="M87" s="46">
        <f t="shared" si="28"/>
        <v>141236574528</v>
      </c>
      <c r="N87" s="34">
        <v>1.57125689162625E11</v>
      </c>
      <c r="O87" s="33">
        <v>4.0</v>
      </c>
      <c r="P87" s="34">
        <f t="shared" si="29"/>
        <v>56494629811</v>
      </c>
      <c r="Q87" s="35">
        <f t="shared" si="30"/>
        <v>100631059351</v>
      </c>
    </row>
    <row r="88">
      <c r="A88" s="31">
        <v>8.0</v>
      </c>
      <c r="B88" s="32">
        <v>1.5712568916666E8</v>
      </c>
      <c r="C88" s="31">
        <v>6.0</v>
      </c>
      <c r="D88" s="32">
        <f t="shared" si="25"/>
        <v>84741944717</v>
      </c>
      <c r="E88" s="34">
        <v>1.57125689162625E11</v>
      </c>
      <c r="F88" s="33">
        <v>12.0</v>
      </c>
      <c r="G88" s="34">
        <f t="shared" si="26"/>
        <v>169483889434</v>
      </c>
      <c r="H88" s="35">
        <f t="shared" si="27"/>
        <v>-12358200271</v>
      </c>
      <c r="J88" s="31">
        <v>8.0</v>
      </c>
      <c r="K88" s="32">
        <v>1.5712568916666E8</v>
      </c>
      <c r="L88" s="31">
        <v>15.0</v>
      </c>
      <c r="M88" s="46">
        <f t="shared" si="28"/>
        <v>211854861792</v>
      </c>
      <c r="N88" s="34">
        <v>1.57125689162625E11</v>
      </c>
      <c r="O88" s="33">
        <v>15.0</v>
      </c>
      <c r="P88" s="34">
        <f t="shared" si="29"/>
        <v>211854861792</v>
      </c>
      <c r="Q88" s="35">
        <f t="shared" si="30"/>
        <v>-54729172630</v>
      </c>
    </row>
    <row r="89">
      <c r="A89" s="31">
        <v>9.0</v>
      </c>
      <c r="B89" s="32">
        <v>1.5712568916666E8</v>
      </c>
      <c r="C89" s="31">
        <v>14.0</v>
      </c>
      <c r="D89" s="32">
        <f t="shared" si="25"/>
        <v>197731204339</v>
      </c>
      <c r="E89" s="34">
        <v>1.57125689162625E11</v>
      </c>
      <c r="F89" s="33">
        <v>4.0</v>
      </c>
      <c r="G89" s="34">
        <f t="shared" si="26"/>
        <v>56494629811</v>
      </c>
      <c r="H89" s="35">
        <f t="shared" si="27"/>
        <v>100631059351</v>
      </c>
      <c r="J89" s="31">
        <v>9.0</v>
      </c>
      <c r="K89" s="32">
        <v>1.5712568916666E8</v>
      </c>
      <c r="L89" s="31">
        <v>17.0</v>
      </c>
      <c r="M89" s="46">
        <f t="shared" si="28"/>
        <v>240102176698</v>
      </c>
      <c r="N89" s="34">
        <v>1.57125689162625E11</v>
      </c>
      <c r="O89" s="33">
        <v>18.0</v>
      </c>
      <c r="P89" s="34">
        <f t="shared" si="29"/>
        <v>254225834151</v>
      </c>
      <c r="Q89" s="35">
        <f t="shared" si="30"/>
        <v>-97100144988</v>
      </c>
    </row>
    <row r="90">
      <c r="A90" s="31">
        <v>10.0</v>
      </c>
      <c r="B90" s="32">
        <v>1.5712568916666E8</v>
      </c>
      <c r="C90" s="31">
        <v>9.0</v>
      </c>
      <c r="D90" s="32">
        <f t="shared" si="25"/>
        <v>127112917075</v>
      </c>
      <c r="E90" s="34">
        <v>1.57125689162625E11</v>
      </c>
      <c r="F90" s="33">
        <v>14.0</v>
      </c>
      <c r="G90" s="34">
        <f t="shared" si="26"/>
        <v>197731204339</v>
      </c>
      <c r="H90" s="35">
        <f t="shared" si="27"/>
        <v>-40605515177</v>
      </c>
      <c r="J90" s="31">
        <v>10.0</v>
      </c>
      <c r="K90" s="32">
        <v>1.5712568916666E8</v>
      </c>
      <c r="L90" s="31">
        <v>12.0</v>
      </c>
      <c r="M90" s="46">
        <f t="shared" si="28"/>
        <v>169483889434</v>
      </c>
      <c r="N90" s="34">
        <v>1.57125689162625E11</v>
      </c>
      <c r="O90" s="33">
        <v>9.0</v>
      </c>
      <c r="P90" s="34">
        <f t="shared" si="29"/>
        <v>127112917075</v>
      </c>
      <c r="Q90" s="35">
        <f t="shared" si="30"/>
        <v>30012772087</v>
      </c>
    </row>
    <row r="91">
      <c r="A91" s="31">
        <v>11.0</v>
      </c>
      <c r="B91" s="32">
        <v>1.5712568916666E8</v>
      </c>
      <c r="C91" s="31">
        <v>10.0</v>
      </c>
      <c r="D91" s="32">
        <f t="shared" si="25"/>
        <v>141236574528</v>
      </c>
      <c r="E91" s="34">
        <v>1.57125689162625E11</v>
      </c>
      <c r="F91" s="33">
        <v>14.0</v>
      </c>
      <c r="G91" s="34">
        <f t="shared" si="26"/>
        <v>197731204339</v>
      </c>
      <c r="H91" s="35">
        <f t="shared" si="27"/>
        <v>-40605515177</v>
      </c>
      <c r="J91" s="31">
        <v>11.0</v>
      </c>
      <c r="K91" s="32">
        <v>1.5712568916666E8</v>
      </c>
      <c r="L91" s="31">
        <v>7.0</v>
      </c>
      <c r="M91" s="46">
        <f t="shared" si="28"/>
        <v>98865602170</v>
      </c>
      <c r="N91" s="34">
        <v>1.57125689162625E11</v>
      </c>
      <c r="O91" s="33">
        <v>14.0</v>
      </c>
      <c r="P91" s="34">
        <f t="shared" si="29"/>
        <v>197731204339</v>
      </c>
      <c r="Q91" s="35">
        <f t="shared" si="30"/>
        <v>-40605515177</v>
      </c>
    </row>
    <row r="92">
      <c r="A92" s="31">
        <v>12.0</v>
      </c>
      <c r="B92" s="32">
        <v>1.5712568916666E8</v>
      </c>
      <c r="C92" s="31">
        <v>9.0</v>
      </c>
      <c r="D92" s="32">
        <f t="shared" si="25"/>
        <v>127112917075</v>
      </c>
      <c r="E92" s="34">
        <v>1.57125689162625E11</v>
      </c>
      <c r="F92" s="33">
        <v>13.0</v>
      </c>
      <c r="G92" s="34">
        <f t="shared" si="26"/>
        <v>183607546887</v>
      </c>
      <c r="H92" s="35">
        <f t="shared" si="27"/>
        <v>-26481857724</v>
      </c>
      <c r="J92" s="31">
        <v>12.0</v>
      </c>
      <c r="K92" s="32">
        <v>1.5712568916666E8</v>
      </c>
      <c r="L92" s="31">
        <v>14.0</v>
      </c>
      <c r="M92" s="46">
        <f t="shared" si="28"/>
        <v>197731204339</v>
      </c>
      <c r="N92" s="34">
        <v>1.57125689162625E11</v>
      </c>
      <c r="O92" s="33">
        <v>10.0</v>
      </c>
      <c r="P92" s="34">
        <f t="shared" si="29"/>
        <v>141236574528</v>
      </c>
      <c r="Q92" s="35">
        <f t="shared" si="30"/>
        <v>15889114634</v>
      </c>
    </row>
    <row r="93">
      <c r="A93" s="36" t="s">
        <v>41</v>
      </c>
      <c r="B93" s="5"/>
      <c r="C93" s="5"/>
      <c r="D93" s="5"/>
      <c r="E93" s="5"/>
      <c r="F93" s="5"/>
      <c r="G93" s="6"/>
      <c r="H93" s="35">
        <f>SUM(H81:H92)</f>
        <v>77680115991</v>
      </c>
      <c r="J93" s="36" t="s">
        <v>41</v>
      </c>
      <c r="K93" s="5"/>
      <c r="L93" s="5"/>
      <c r="M93" s="5"/>
      <c r="N93" s="5"/>
      <c r="O93" s="5"/>
      <c r="P93" s="6"/>
      <c r="Q93" s="35">
        <f>SUM(Q81:Q92)</f>
        <v>-63556458538</v>
      </c>
    </row>
  </sheetData>
  <mergeCells count="30">
    <mergeCell ref="B15:D15"/>
    <mergeCell ref="E15:H15"/>
    <mergeCell ref="K15:M15"/>
    <mergeCell ref="N15:Q15"/>
    <mergeCell ref="A29:G29"/>
    <mergeCell ref="J29:P29"/>
    <mergeCell ref="B31:D31"/>
    <mergeCell ref="N31:Q31"/>
    <mergeCell ref="E31:H31"/>
    <mergeCell ref="K31:M31"/>
    <mergeCell ref="A45:G45"/>
    <mergeCell ref="J45:P45"/>
    <mergeCell ref="E47:H47"/>
    <mergeCell ref="K47:M47"/>
    <mergeCell ref="N47:Q47"/>
    <mergeCell ref="A77:G77"/>
    <mergeCell ref="J77:P77"/>
    <mergeCell ref="B79:D79"/>
    <mergeCell ref="E79:H79"/>
    <mergeCell ref="K79:M79"/>
    <mergeCell ref="N79:Q79"/>
    <mergeCell ref="A93:G93"/>
    <mergeCell ref="J93:P93"/>
    <mergeCell ref="B47:D47"/>
    <mergeCell ref="A61:G61"/>
    <mergeCell ref="J61:P61"/>
    <mergeCell ref="B63:D63"/>
    <mergeCell ref="E63:H63"/>
    <mergeCell ref="K63:M63"/>
    <mergeCell ref="N63:Q63"/>
  </mergeCells>
  <drawing r:id="rId1"/>
</worksheet>
</file>