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/Google Drive/Bits-Course/Sem2-Assignments/ISM/"/>
    </mc:Choice>
  </mc:AlternateContent>
  <xr:revisionPtr revIDLastSave="0" documentId="13_ncr:1_{22C7B87A-DFE4-E349-820B-12B5A7E0EFD9}" xr6:coauthVersionLast="43" xr6:coauthVersionMax="43" xr10:uidLastSave="{00000000-0000-0000-0000-000000000000}"/>
  <bookViews>
    <workbookView xWindow="720" yWindow="460" windowWidth="26600" windowHeight="14900" activeTab="2" xr2:uid="{09490122-7BBD-CE4B-8EEE-7D1C74C6D16B}"/>
  </bookViews>
  <sheets>
    <sheet name="Sheet1" sheetId="1" r:id="rId1"/>
    <sheet name="Sheet2" sheetId="2" r:id="rId2"/>
    <sheet name="Sheet3" sheetId="3" r:id="rId3"/>
  </sheets>
  <definedNames>
    <definedName name="_xlchart.v1.0" hidden="1">Sheet1!$B$3:$B$8</definedName>
    <definedName name="_xlchart.v1.1" hidden="1">Sheet1!$C$3:$C$8</definedName>
    <definedName name="_xlchart.v1.10" hidden="1">Sheet1!$C$3:$C$8</definedName>
    <definedName name="_xlchart.v1.11" hidden="1">Sheet1!$H$3:$H$8</definedName>
    <definedName name="_xlchart.v1.12" hidden="1">Sheet1!$B$3:$B$8</definedName>
    <definedName name="_xlchart.v1.13" hidden="1">Sheet1!$C$3:$C$8</definedName>
    <definedName name="_xlchart.v1.14" hidden="1">Sheet1!$H$3:$H$8</definedName>
    <definedName name="_xlchart.v1.15" hidden="1">Sheet1!$B$3:$B$8</definedName>
    <definedName name="_xlchart.v1.16" hidden="1">Sheet1!$C$3:$C$8</definedName>
    <definedName name="_xlchart.v1.17" hidden="1">Sheet1!$H$3:$H$8</definedName>
    <definedName name="_xlchart.v1.18" hidden="1">Sheet1!$B$3:$B$8</definedName>
    <definedName name="_xlchart.v1.19" hidden="1">Sheet1!$C$3:$C$8</definedName>
    <definedName name="_xlchart.v1.2" hidden="1">Sheet1!$H$3:$H$8</definedName>
    <definedName name="_xlchart.v1.20" hidden="1">Sheet1!$H$3:$H$8</definedName>
    <definedName name="_xlchart.v1.3" hidden="1">Sheet1!$B$3:$B$8</definedName>
    <definedName name="_xlchart.v1.4" hidden="1">Sheet1!$C$3:$C$8</definedName>
    <definedName name="_xlchart.v1.5" hidden="1">Sheet1!$H$3:$H$8</definedName>
    <definedName name="_xlchart.v1.6" hidden="1">Sheet1!$B$3:$B$8</definedName>
    <definedName name="_xlchart.v1.7" hidden="1">Sheet1!$C$3:$C$8</definedName>
    <definedName name="_xlchart.v1.8" hidden="1">Sheet1!$H$3:$H$8</definedName>
    <definedName name="_xlchart.v1.9" hidden="1">Sheet1!$B$3:$B$8</definedName>
    <definedName name="a">Sheet1!$G$3</definedName>
    <definedName name="b">Sheet1!$F$3</definedName>
    <definedName name="n">Sheet1!$B$1</definedName>
    <definedName name="ybar">Sheet1!$C$10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4" i="1"/>
  <c r="J5" i="1"/>
  <c r="J6" i="1"/>
  <c r="J7" i="1"/>
  <c r="J8" i="1"/>
  <c r="J3" i="1"/>
  <c r="I4" i="1"/>
  <c r="I5" i="1"/>
  <c r="I6" i="1"/>
  <c r="I7" i="1"/>
  <c r="I8" i="1"/>
  <c r="I3" i="1"/>
  <c r="F3" i="1"/>
  <c r="B9" i="1"/>
  <c r="B10" i="1" s="1"/>
  <c r="C9" i="1"/>
  <c r="C10" i="1" s="1"/>
  <c r="E4" i="1"/>
  <c r="E5" i="1"/>
  <c r="E6" i="1"/>
  <c r="E7" i="1"/>
  <c r="E8" i="1"/>
  <c r="E3" i="1"/>
  <c r="D4" i="1"/>
  <c r="D5" i="1"/>
  <c r="D6" i="1"/>
  <c r="D7" i="1"/>
  <c r="D8" i="1"/>
  <c r="D3" i="1"/>
  <c r="D9" i="1" s="1"/>
  <c r="E9" i="1" l="1"/>
  <c r="E10" i="1" s="1"/>
  <c r="D10" i="1"/>
  <c r="G3" i="1" l="1"/>
  <c r="H3" i="1" l="1"/>
  <c r="H5" i="1"/>
  <c r="H8" i="1"/>
  <c r="H4" i="1"/>
  <c r="H7" i="1"/>
  <c r="H6" i="1"/>
  <c r="J9" i="1" l="1"/>
  <c r="I9" i="1"/>
</calcChain>
</file>

<file path=xl/sharedStrings.xml><?xml version="1.0" encoding="utf-8"?>
<sst xmlns="http://schemas.openxmlformats.org/spreadsheetml/2006/main" count="33" uniqueCount="21">
  <si>
    <t>X</t>
  </si>
  <si>
    <t>Y</t>
  </si>
  <si>
    <t>XY</t>
  </si>
  <si>
    <t>X*X</t>
  </si>
  <si>
    <t>Sum</t>
  </si>
  <si>
    <t>Mean</t>
  </si>
  <si>
    <t>b</t>
  </si>
  <si>
    <t>a</t>
  </si>
  <si>
    <t xml:space="preserve">n = </t>
  </si>
  <si>
    <t>y-hat = a + b * X</t>
  </si>
  <si>
    <t>SSR</t>
  </si>
  <si>
    <t>SST</t>
  </si>
  <si>
    <t xml:space="preserve">R-Squared = SSR/SST = </t>
  </si>
  <si>
    <t>z-Low</t>
  </si>
  <si>
    <t>z-High</t>
  </si>
  <si>
    <t>z-score</t>
  </si>
  <si>
    <t>z- test</t>
  </si>
  <si>
    <t>t- test</t>
  </si>
  <si>
    <t>Significance</t>
  </si>
  <si>
    <t>Null Hypothesis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</si>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</sst>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3FE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right"/>
    </xf>
    <xf numFmtId="9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F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Sheet1!$B$3:$B$8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0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7042-A00C-99FCBEB4AFAD}"/>
            </c:ext>
          </c:extLst>
        </c:ser>
        <c:ser>
          <c:idx val="1"/>
          <c:order val="1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Sheet1!$B$3:$B$8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0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6A-7042-A00C-99FCBEB4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2336"/>
        <c:axId val="145875200"/>
      </c:scatterChart>
      <c:valAx>
        <c:axId val="146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5200"/>
        <c:crosses val="autoZero"/>
        <c:crossBetween val="midCat"/>
      </c:valAx>
      <c:valAx>
        <c:axId val="145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140931902742926"/>
                  <c:y val="0.40026485325697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0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3-B841-97D2-508234B7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7424"/>
        <c:axId val="146669536"/>
      </c:scatterChart>
      <c:valAx>
        <c:axId val="146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9536"/>
        <c:crosses val="autoZero"/>
        <c:crossBetween val="midCat"/>
      </c:valAx>
      <c:valAx>
        <c:axId val="146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7845613048368955"/>
                  <c:y val="0.38697882016084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0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3-B841-97D2-508234B7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7424"/>
        <c:axId val="146669536"/>
      </c:scatterChart>
      <c:valAx>
        <c:axId val="146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9536"/>
        <c:crosses val="autoZero"/>
        <c:crossBetween val="midCat"/>
      </c:valAx>
      <c:valAx>
        <c:axId val="146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7984360128060917"/>
                  <c:y val="0.28235588866899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0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3-B841-97D2-508234B7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7424"/>
        <c:axId val="146669536"/>
      </c:scatterChart>
      <c:valAx>
        <c:axId val="14663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9536"/>
        <c:crosses val="autoZero"/>
        <c:crossBetween val="midCat"/>
      </c:valAx>
      <c:valAx>
        <c:axId val="146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74302154538375"/>
                  <c:y val="0.1217651269527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0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3-B841-97D2-508234B7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7424"/>
        <c:axId val="146669536"/>
      </c:scatterChart>
      <c:valAx>
        <c:axId val="14663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9536"/>
        <c:crosses val="autoZero"/>
        <c:crossBetween val="midCat"/>
      </c:valAx>
      <c:valAx>
        <c:axId val="146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674321959755034E-2"/>
                  <c:y val="0.5952606445027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32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054A-83AC-2A1CB5D3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2256"/>
        <c:axId val="170103952"/>
      </c:scatterChart>
      <c:valAx>
        <c:axId val="1699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3952"/>
        <c:crosses val="autoZero"/>
        <c:crossBetween val="midCat"/>
      </c:valAx>
      <c:valAx>
        <c:axId val="170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42497812773403"/>
                  <c:y val="0.56375364537766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Sheet2!$G$2:$G$6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</c:numCache>
            </c:numRef>
          </c:xVal>
          <c:yVal>
            <c:numRef>
              <c:f>Sheet2!$H$2:$H$6</c:f>
              <c:numCache>
                <c:formatCode>General</c:formatCode>
                <c:ptCount val="5"/>
                <c:pt idx="0">
                  <c:v>25</c:v>
                </c:pt>
                <c:pt idx="1">
                  <c:v>28</c:v>
                </c:pt>
                <c:pt idx="2">
                  <c:v>28</c:v>
                </c:pt>
                <c:pt idx="3">
                  <c:v>32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D-344F-8FD9-1D1F3C10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4256"/>
        <c:axId val="143704192"/>
      </c:scatterChart>
      <c:valAx>
        <c:axId val="413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4192"/>
        <c:crosses val="autoZero"/>
        <c:crossBetween val="midCat"/>
      </c:valAx>
      <c:valAx>
        <c:axId val="143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0</xdr:row>
      <xdr:rowOff>139700</xdr:rowOff>
    </xdr:from>
    <xdr:to>
      <xdr:col>16</xdr:col>
      <xdr:colOff>774700</xdr:colOff>
      <xdr:row>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3BA0B-0F2D-334A-9511-07062AEDB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11</xdr:row>
      <xdr:rowOff>165100</xdr:rowOff>
    </xdr:from>
    <xdr:to>
      <xdr:col>5</xdr:col>
      <xdr:colOff>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39553-A107-2641-B709-4C20B7A6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11</xdr:row>
      <xdr:rowOff>177800</xdr:rowOff>
    </xdr:from>
    <xdr:to>
      <xdr:col>9</xdr:col>
      <xdr:colOff>419100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4941A-9915-6143-97AB-16ABF5828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24</xdr:row>
      <xdr:rowOff>63500</xdr:rowOff>
    </xdr:from>
    <xdr:to>
      <xdr:col>5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86FFD-DB64-9F4D-8E56-1EDD6270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24</xdr:row>
      <xdr:rowOff>63500</xdr:rowOff>
    </xdr:from>
    <xdr:to>
      <xdr:col>9</xdr:col>
      <xdr:colOff>431800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1C4BA-8F3B-4D47-80B5-3F638D4C5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19050</xdr:rowOff>
    </xdr:from>
    <xdr:to>
      <xdr:col>5</xdr:col>
      <xdr:colOff>635000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5B01F-EB26-E540-AEA4-0E9A65F3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6</xdr:row>
      <xdr:rowOff>146050</xdr:rowOff>
    </xdr:from>
    <xdr:to>
      <xdr:col>11</xdr:col>
      <xdr:colOff>482600</xdr:colOff>
      <xdr:row>20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A45E7-9B57-C24F-8A90-770748FA6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6BA4-AF2F-8B4A-A67E-8BAEA18B9E9D}">
  <dimension ref="A1:K10"/>
  <sheetViews>
    <sheetView workbookViewId="0">
      <selection activeCell="G8" sqref="G8"/>
    </sheetView>
  </sheetViews>
  <sheetFormatPr baseColWidth="10" defaultRowHeight="16" x14ac:dyDescent="0.2"/>
  <cols>
    <col min="1" max="1" width="5.83203125" bestFit="1" customWidth="1"/>
    <col min="2" max="3" width="13.6640625" bestFit="1" customWidth="1"/>
    <col min="4" max="5" width="14.6640625" bestFit="1" customWidth="1"/>
    <col min="6" max="7" width="6.5" customWidth="1"/>
    <col min="8" max="8" width="14.6640625" bestFit="1" customWidth="1"/>
    <col min="10" max="10" width="10.1640625" bestFit="1" customWidth="1"/>
  </cols>
  <sheetData>
    <row r="1" spans="1:11" x14ac:dyDescent="0.2">
      <c r="A1" s="6" t="s">
        <v>8</v>
      </c>
      <c r="B1" s="7">
        <v>6</v>
      </c>
    </row>
    <row r="2" spans="1:11" s="3" customForma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6</v>
      </c>
      <c r="G2" s="5" t="s">
        <v>7</v>
      </c>
      <c r="H2" s="2" t="s">
        <v>9</v>
      </c>
      <c r="I2" s="2" t="s">
        <v>10</v>
      </c>
      <c r="J2" s="2" t="s">
        <v>11</v>
      </c>
      <c r="K2" s="2"/>
    </row>
    <row r="3" spans="1:11" ht="19" x14ac:dyDescent="0.25">
      <c r="B3" s="8">
        <v>10</v>
      </c>
      <c r="C3" s="8">
        <v>25</v>
      </c>
      <c r="D3" s="8">
        <f>B3*C3</f>
        <v>250</v>
      </c>
      <c r="E3" s="8">
        <f>B3*B3</f>
        <v>100</v>
      </c>
      <c r="F3" s="10">
        <f>(n*D9-B9*C9)/(n*E9-B9*B9)</f>
        <v>0.50121065375302665</v>
      </c>
      <c r="G3" s="11">
        <f>C10-b*B10</f>
        <v>23.566585956416464</v>
      </c>
      <c r="H3" s="4">
        <f>a+b*B3</f>
        <v>28.578692493946733</v>
      </c>
      <c r="I3" s="4">
        <f>(H3-ybar)*(H3-ybar)</f>
        <v>3.6914225328166261</v>
      </c>
      <c r="J3" s="4">
        <f>(C3-ybar)*(C3-ybar)</f>
        <v>30.25</v>
      </c>
    </row>
    <row r="4" spans="1:11" x14ac:dyDescent="0.2">
      <c r="B4" s="8">
        <v>14</v>
      </c>
      <c r="C4" s="8">
        <v>28</v>
      </c>
      <c r="D4" s="8">
        <f t="shared" ref="D4:D8" si="0">B4*C4</f>
        <v>392</v>
      </c>
      <c r="E4" s="8">
        <f t="shared" ref="E4:E8" si="1">B4*B4</f>
        <v>196</v>
      </c>
      <c r="F4" s="4"/>
      <c r="G4" s="4"/>
      <c r="H4" s="4">
        <f>a+b*B4</f>
        <v>30.583535108958838</v>
      </c>
      <c r="I4" s="4">
        <f>(H4-ybar)*(H4-ybar)</f>
        <v>6.9781144287649147E-3</v>
      </c>
      <c r="J4" s="4">
        <f>(C4-ybar)*(C4-ybar)</f>
        <v>6.25</v>
      </c>
    </row>
    <row r="5" spans="1:11" x14ac:dyDescent="0.2">
      <c r="B5" s="8">
        <v>16</v>
      </c>
      <c r="C5" s="8">
        <v>42</v>
      </c>
      <c r="D5" s="8">
        <f t="shared" si="0"/>
        <v>672</v>
      </c>
      <c r="E5" s="8">
        <f t="shared" si="1"/>
        <v>256</v>
      </c>
      <c r="F5" s="4"/>
      <c r="G5" s="4"/>
      <c r="H5" s="4">
        <f>a+b*B5</f>
        <v>31.585956416464889</v>
      </c>
      <c r="I5" s="4">
        <f>(H5-ybar)*(H5-ybar)</f>
        <v>1.1793013384612627</v>
      </c>
      <c r="J5" s="4">
        <f>(C5-ybar)*(C5-ybar)</f>
        <v>132.25</v>
      </c>
    </row>
    <row r="6" spans="1:11" x14ac:dyDescent="0.2">
      <c r="B6" s="8">
        <v>20</v>
      </c>
      <c r="C6" s="8">
        <v>28</v>
      </c>
      <c r="D6" s="8">
        <f t="shared" si="0"/>
        <v>560</v>
      </c>
      <c r="E6" s="8">
        <f t="shared" si="1"/>
        <v>400</v>
      </c>
      <c r="F6" s="4"/>
      <c r="G6" s="4"/>
      <c r="H6" s="4">
        <f>a+b*B6</f>
        <v>33.590799031476998</v>
      </c>
      <c r="I6" s="4">
        <f>(H6-ybar)*(H6-ybar)</f>
        <v>9.5530386529791453</v>
      </c>
      <c r="J6" s="4">
        <f>(C6-ybar)*(C6-ybar)</f>
        <v>6.25</v>
      </c>
    </row>
    <row r="7" spans="1:11" x14ac:dyDescent="0.2">
      <c r="B7" s="8">
        <v>12</v>
      </c>
      <c r="C7" s="8">
        <v>32</v>
      </c>
      <c r="D7" s="8">
        <f t="shared" si="0"/>
        <v>384</v>
      </c>
      <c r="E7" s="8">
        <f t="shared" si="1"/>
        <v>144</v>
      </c>
      <c r="F7" s="4"/>
      <c r="G7" s="4"/>
      <c r="H7" s="4">
        <f>a+b*B7</f>
        <v>29.581113801452783</v>
      </c>
      <c r="I7" s="4">
        <f>(H7-ybar)*(H7-ybar)</f>
        <v>0.84435184588055467</v>
      </c>
      <c r="J7" s="4">
        <f>(C7-ybar)*(C7-ybar)</f>
        <v>2.25</v>
      </c>
    </row>
    <row r="8" spans="1:11" x14ac:dyDescent="0.2">
      <c r="B8" s="8">
        <v>11</v>
      </c>
      <c r="C8" s="8">
        <v>28</v>
      </c>
      <c r="D8" s="8">
        <f t="shared" si="0"/>
        <v>308</v>
      </c>
      <c r="E8" s="8">
        <f t="shared" si="1"/>
        <v>121</v>
      </c>
      <c r="F8" s="4"/>
      <c r="G8" s="4"/>
      <c r="H8" s="4">
        <f>a+b*B8</f>
        <v>29.079903147699756</v>
      </c>
      <c r="I8" s="4">
        <f>(H8-ybar)*(H8-ybar)</f>
        <v>2.0166750699130604</v>
      </c>
      <c r="J8" s="4">
        <f>(C8-ybar)*(C8-ybar)</f>
        <v>6.25</v>
      </c>
    </row>
    <row r="9" spans="1:11" x14ac:dyDescent="0.2">
      <c r="A9" s="9" t="s">
        <v>4</v>
      </c>
      <c r="B9" s="2">
        <f>SUM(B3:B8)</f>
        <v>83</v>
      </c>
      <c r="C9" s="2">
        <f>SUM(C3:C8)</f>
        <v>183</v>
      </c>
      <c r="D9" s="2">
        <f>SUM(D3:D8)</f>
        <v>2566</v>
      </c>
      <c r="E9" s="2">
        <f>SUM(E3:E8)</f>
        <v>1217</v>
      </c>
      <c r="F9" s="2"/>
      <c r="I9" s="5">
        <f>SUM(I3:I8)</f>
        <v>17.291767554479414</v>
      </c>
      <c r="J9" s="5">
        <f>SUM(J3:J8)</f>
        <v>183.5</v>
      </c>
    </row>
    <row r="10" spans="1:11" x14ac:dyDescent="0.2">
      <c r="A10" s="9" t="s">
        <v>5</v>
      </c>
      <c r="B10" s="5">
        <f>B9/n</f>
        <v>13.833333333333334</v>
      </c>
      <c r="C10" s="5">
        <f>C9/n</f>
        <v>30.5</v>
      </c>
      <c r="D10" s="5">
        <f>D9/n</f>
        <v>427.66666666666669</v>
      </c>
      <c r="E10" s="5">
        <f>E9/n</f>
        <v>202.83333333333334</v>
      </c>
      <c r="F10" s="5"/>
      <c r="I10" s="9" t="s">
        <v>12</v>
      </c>
      <c r="J10" s="5">
        <f>I9/J9</f>
        <v>9.4233065691985904E-2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4E5E-D67A-4B4E-B1B8-700C50F63937}">
  <dimension ref="A1:H6"/>
  <sheetViews>
    <sheetView workbookViewId="0">
      <selection activeCell="F23" sqref="F23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G1" s="2" t="s">
        <v>0</v>
      </c>
      <c r="H1" s="2" t="s">
        <v>1</v>
      </c>
    </row>
    <row r="2" spans="1:8" x14ac:dyDescent="0.2">
      <c r="A2" s="1">
        <v>10</v>
      </c>
      <c r="B2" s="1">
        <v>25</v>
      </c>
      <c r="G2" s="1">
        <v>10</v>
      </c>
      <c r="H2" s="1">
        <v>25</v>
      </c>
    </row>
    <row r="3" spans="1:8" x14ac:dyDescent="0.2">
      <c r="A3" s="1">
        <v>14</v>
      </c>
      <c r="B3" s="1">
        <v>28</v>
      </c>
      <c r="G3" s="1">
        <v>14</v>
      </c>
      <c r="H3" s="1">
        <v>28</v>
      </c>
    </row>
    <row r="4" spans="1:8" x14ac:dyDescent="0.2">
      <c r="A4" s="1">
        <v>16</v>
      </c>
      <c r="B4" s="1">
        <v>42</v>
      </c>
      <c r="G4" s="1">
        <v>20</v>
      </c>
      <c r="H4" s="1">
        <v>28</v>
      </c>
    </row>
    <row r="5" spans="1:8" x14ac:dyDescent="0.2">
      <c r="A5" s="1">
        <v>12</v>
      </c>
      <c r="B5" s="1">
        <v>32</v>
      </c>
      <c r="G5" s="1">
        <v>12</v>
      </c>
      <c r="H5" s="1">
        <v>32</v>
      </c>
    </row>
    <row r="6" spans="1:8" x14ac:dyDescent="0.2">
      <c r="A6" s="1">
        <v>11</v>
      </c>
      <c r="B6" s="1">
        <v>28</v>
      </c>
      <c r="G6" s="1">
        <v>11</v>
      </c>
      <c r="H6" s="1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E566-2C30-5F4D-8C33-345E57417C63}">
  <dimension ref="A1:I9"/>
  <sheetViews>
    <sheetView tabSelected="1" workbookViewId="0">
      <selection activeCell="E17" sqref="E17"/>
    </sheetView>
  </sheetViews>
  <sheetFormatPr baseColWidth="10" defaultRowHeight="16" x14ac:dyDescent="0.2"/>
  <cols>
    <col min="2" max="2" width="15.33203125" customWidth="1"/>
    <col min="6" max="6" width="16" customWidth="1"/>
  </cols>
  <sheetData>
    <row r="1" spans="1:9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">
      <c r="A2" s="14"/>
      <c r="B2" s="12"/>
      <c r="C2" s="13" t="s">
        <v>16</v>
      </c>
      <c r="D2" s="13"/>
      <c r="E2" s="14"/>
      <c r="F2" s="12"/>
      <c r="G2" s="13" t="s">
        <v>17</v>
      </c>
      <c r="H2" s="13"/>
      <c r="I2" s="14"/>
    </row>
    <row r="3" spans="1:9" x14ac:dyDescent="0.2">
      <c r="A3" s="14"/>
      <c r="B3" s="15" t="s">
        <v>18</v>
      </c>
      <c r="C3" s="16">
        <v>0.01</v>
      </c>
      <c r="D3" s="16">
        <v>0.05</v>
      </c>
      <c r="E3" s="14"/>
      <c r="F3" s="15" t="s">
        <v>18</v>
      </c>
      <c r="G3" s="16">
        <v>0.01</v>
      </c>
      <c r="H3" s="16">
        <v>0.05</v>
      </c>
      <c r="I3" s="14"/>
    </row>
    <row r="4" spans="1:9" x14ac:dyDescent="0.2">
      <c r="A4" s="14"/>
      <c r="B4" s="12" t="s">
        <v>13</v>
      </c>
      <c r="C4" s="17">
        <v>-2.58</v>
      </c>
      <c r="D4" s="17">
        <v>-1.96</v>
      </c>
      <c r="E4" s="14"/>
      <c r="F4" s="12" t="s">
        <v>13</v>
      </c>
      <c r="G4" s="17">
        <v>-3.36</v>
      </c>
      <c r="H4" s="17">
        <v>-2.2999999999999998</v>
      </c>
      <c r="I4" s="14"/>
    </row>
    <row r="5" spans="1:9" x14ac:dyDescent="0.2">
      <c r="A5" s="14"/>
      <c r="B5" s="12" t="s">
        <v>14</v>
      </c>
      <c r="C5" s="17">
        <v>2.58</v>
      </c>
      <c r="D5" s="17">
        <v>1.96</v>
      </c>
      <c r="E5" s="14"/>
      <c r="F5" s="12" t="s">
        <v>14</v>
      </c>
      <c r="G5" s="17">
        <v>3.36</v>
      </c>
      <c r="H5" s="17">
        <v>2.2999999999999998</v>
      </c>
      <c r="I5" s="14"/>
    </row>
    <row r="6" spans="1:9" x14ac:dyDescent="0.2">
      <c r="A6" s="14"/>
      <c r="B6" s="18" t="s">
        <v>15</v>
      </c>
      <c r="C6" s="19">
        <v>3</v>
      </c>
      <c r="D6" s="19">
        <v>3</v>
      </c>
      <c r="E6" s="14"/>
      <c r="F6" s="18" t="s">
        <v>15</v>
      </c>
      <c r="G6" s="19">
        <v>10</v>
      </c>
      <c r="H6" s="19">
        <v>10</v>
      </c>
      <c r="I6" s="14"/>
    </row>
    <row r="7" spans="1:9" x14ac:dyDescent="0.2">
      <c r="A7" s="14"/>
      <c r="B7" s="12" t="s">
        <v>19</v>
      </c>
      <c r="C7" s="17" t="s">
        <v>20</v>
      </c>
      <c r="D7" s="17" t="s">
        <v>20</v>
      </c>
      <c r="E7" s="14"/>
      <c r="F7" s="12" t="s">
        <v>19</v>
      </c>
      <c r="G7" s="17" t="s">
        <v>20</v>
      </c>
      <c r="H7" s="17" t="s">
        <v>20</v>
      </c>
      <c r="I7" s="14"/>
    </row>
    <row r="8" spans="1:9" x14ac:dyDescent="0.2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">
      <c r="A9" s="14"/>
      <c r="B9" s="14"/>
      <c r="C9" s="14"/>
      <c r="D9" s="14"/>
      <c r="E9" s="14"/>
      <c r="F9" s="14"/>
      <c r="G9" s="14"/>
      <c r="H9" s="14"/>
      <c r="I9" s="14"/>
    </row>
  </sheetData>
  <mergeCells count="2">
    <mergeCell ref="C2:D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</vt:lpstr>
      <vt:lpstr>b</vt:lpstr>
      <vt:lpstr>n</vt:lpstr>
      <vt:lpstr>ybar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2019-10-23T18:32:14Z</dcterms:created>
  <dcterms:modified xsi:type="dcterms:W3CDTF">2019-10-24T17:04:56Z</dcterms:modified>
</cp:coreProperties>
</file>