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<sst xmlns="http://schemas.openxmlformats.org/spreadsheetml/2006/main" count="48" uniqueCount="45">
  <si>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</si>
  <si>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</si>
  <si>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</si>
  <si>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</si>
  <si>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</si>
  <si>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</si>
  <si>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HỒ SƠ BỆNH NHÂN</t>
  </si>
  <si>
    <t>Họ và tên:</t>
  </si>
  <si>
    <t>Đoàn Thanh Kim</t>
  </si>
  <si>
    <t>Năm sinh:</t>
  </si>
  <si>
    <t>Giới tính:</t>
  </si>
  <si>
    <t>Nữ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</si>
  <si>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</si>
  <si>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</si>
  <si>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</si>
  <si>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</si>
  <si>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</si>
  <si>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</si>
  <si>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</si>
  <si>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</si>
  <si>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</si>
  <si>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</si>
  <si>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</si>
  <si>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</si>
  <si>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</si>
  <si>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</si>
  <si>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</si>
  <si>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</si>
  <si>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</si>
  <si>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</si>
  <si>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</si>
  <si>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</si>
  <si>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</si>
  <si>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</si>
  <si>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</si>
  <si>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</si>
  <si>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</si>
  <si>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</si>
  <si>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</si>
  <si>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</si>
  <si>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</si>
  <si>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răng sữa</t>
  </si>
  <si>
    <t>Kiểm tra, vệ sinh, thuốc</t>
  </si>
  <si>
    <t>TỔNG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</si>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</sst>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"/>
    <numFmt numFmtId="165" formatCode="dd/MM/yyyy"/>
    <numFmt numFmtId="166" formatCode="_-* #,##0\ _₫_-;\-* #,##0\ _₫_-;_-* &quot;-&quot;??\ _₫_-;_-@"/>
  </numFmts>
  <fonts count="12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10" numFmtId="0" xfId="0" applyBorder="1" applyFont="1"/>
    <xf borderId="4" fillId="0" fontId="10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9.14"/>
    <col customWidth="1" min="3" max="3" width="24.0"/>
    <col customWidth="1" min="4" max="4" width="12.29"/>
    <col customWidth="1" min="5" max="5" width="12.43"/>
    <col customWidth="1" min="6" max="6" width="15.43"/>
    <col customWidth="1" min="7" max="7" width="11.14"/>
    <col customWidth="1" min="8" max="8" width="15.0"/>
    <col customWidth="1" min="9" max="9" width="19.71"/>
    <col customWidth="1" min="10" max="10" width="14.29"/>
    <col customWidth="1" min="11" max="11" width="12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44949.0</v>
      </c>
      <c r="C5" s="2"/>
      <c r="D5" s="2"/>
      <c r="E5" s="2"/>
      <c r="F5" s="2"/>
      <c r="G5" s="6" t="s">
        <v>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9" t="s">
        <v>11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 t="s">
        <v>12</v>
      </c>
      <c r="B9" s="9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16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6.5" customHeight="1">
      <c r="A13" s="11" t="s">
        <v>17</v>
      </c>
      <c r="E13" s="8"/>
      <c r="F13" s="8"/>
      <c r="G13" s="11" t="s">
        <v>18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6.5" customHeight="1">
      <c r="A14" s="11" t="s">
        <v>19</v>
      </c>
      <c r="E14" s="8"/>
      <c r="F14" s="8"/>
      <c r="G14" s="11" t="s">
        <v>20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6.5" customHeight="1">
      <c r="A15" s="11" t="s">
        <v>21</v>
      </c>
      <c r="E15" s="8"/>
      <c r="F15" s="8"/>
      <c r="G15" s="11" t="s">
        <v>22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6.5" customHeight="1">
      <c r="A16" s="11" t="s">
        <v>23</v>
      </c>
      <c r="E16" s="8"/>
      <c r="F16" s="8"/>
      <c r="G16" s="11" t="s">
        <v>24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6.5" customHeight="1">
      <c r="A17" s="11" t="s">
        <v>25</v>
      </c>
      <c r="E17" s="8"/>
      <c r="F17" s="8"/>
      <c r="G17" s="11" t="s">
        <v>26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6.5" customHeight="1">
      <c r="A18" s="11" t="s">
        <v>27</v>
      </c>
      <c r="E18" s="8"/>
      <c r="F18" s="8"/>
      <c r="G18" s="11" t="s">
        <v>28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 t="s">
        <v>29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2" t="s">
        <v>30</v>
      </c>
      <c r="B21" s="12" t="s">
        <v>31</v>
      </c>
      <c r="C21" s="12" t="s">
        <v>32</v>
      </c>
      <c r="D21" s="12" t="s">
        <v>33</v>
      </c>
      <c r="E21" s="12" t="s">
        <v>34</v>
      </c>
      <c r="F21" s="12" t="s">
        <v>35</v>
      </c>
      <c r="G21" s="12" t="s">
        <v>36</v>
      </c>
      <c r="H21" s="13" t="s">
        <v>37</v>
      </c>
      <c r="I21" s="12" t="s">
        <v>38</v>
      </c>
      <c r="J21" s="12" t="s">
        <v>39</v>
      </c>
      <c r="K21" s="12" t="s">
        <v>40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4">
        <v>44929.0</v>
      </c>
      <c r="B22" s="15"/>
      <c r="C22" s="16" t="s">
        <v>41</v>
      </c>
      <c r="D22" s="17">
        <v>1.0</v>
      </c>
      <c r="E22" s="17">
        <v>50000.0</v>
      </c>
      <c r="F22" s="17">
        <f t="shared" ref="F22:F33" si="1">+D22*E22</f>
        <v>50000</v>
      </c>
      <c r="G22" s="17"/>
      <c r="H22" s="18">
        <f t="shared" ref="H22:H34" si="2">+F22-G22</f>
        <v>50000</v>
      </c>
      <c r="I22" s="17"/>
      <c r="J22" s="17">
        <f t="shared" ref="J22:J34" si="3">+H22-I22</f>
        <v>50000</v>
      </c>
      <c r="K22" s="1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4">
        <v>44930.0</v>
      </c>
      <c r="B23" s="15"/>
      <c r="C23" s="16" t="s">
        <v>41</v>
      </c>
      <c r="D23" s="17">
        <v>1.0</v>
      </c>
      <c r="E23" s="17">
        <v>50000.0</v>
      </c>
      <c r="F23" s="17">
        <f t="shared" si="1"/>
        <v>50000</v>
      </c>
      <c r="G23" s="17"/>
      <c r="H23" s="18">
        <f t="shared" si="2"/>
        <v>50000</v>
      </c>
      <c r="I23" s="17"/>
      <c r="J23" s="17">
        <f t="shared" si="3"/>
        <v>50000</v>
      </c>
      <c r="K23" s="1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4">
        <v>44963.0</v>
      </c>
      <c r="B24" s="15"/>
      <c r="C24" s="16" t="s">
        <v>41</v>
      </c>
      <c r="D24" s="17">
        <v>1.0</v>
      </c>
      <c r="E24" s="17">
        <v>50000.0</v>
      </c>
      <c r="F24" s="17">
        <f t="shared" si="1"/>
        <v>50000</v>
      </c>
      <c r="G24" s="17"/>
      <c r="H24" s="18">
        <f t="shared" si="2"/>
        <v>50000</v>
      </c>
      <c r="I24" s="17"/>
      <c r="J24" s="17">
        <f t="shared" si="3"/>
        <v>50000</v>
      </c>
      <c r="K24" s="1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4">
        <v>45014.0</v>
      </c>
      <c r="B25" s="15"/>
      <c r="C25" s="19" t="s">
        <v>42</v>
      </c>
      <c r="D25" s="17">
        <v>1.0</v>
      </c>
      <c r="E25" s="17">
        <v>185000.0</v>
      </c>
      <c r="F25" s="17">
        <f t="shared" si="1"/>
        <v>185000</v>
      </c>
      <c r="G25" s="17"/>
      <c r="H25" s="18">
        <f t="shared" si="2"/>
        <v>185000</v>
      </c>
      <c r="I25" s="17"/>
      <c r="J25" s="17">
        <f t="shared" si="3"/>
        <v>185000</v>
      </c>
      <c r="K25" s="1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4">
        <v>45124.0</v>
      </c>
      <c r="B26" s="15"/>
      <c r="C26" s="16" t="s">
        <v>41</v>
      </c>
      <c r="D26" s="17">
        <v>1.0</v>
      </c>
      <c r="E26" s="17">
        <v>50000.0</v>
      </c>
      <c r="F26" s="17">
        <f t="shared" si="1"/>
        <v>50000</v>
      </c>
      <c r="G26" s="17"/>
      <c r="H26" s="18">
        <f t="shared" si="2"/>
        <v>50000</v>
      </c>
      <c r="I26" s="17"/>
      <c r="J26" s="17">
        <f t="shared" si="3"/>
        <v>50000</v>
      </c>
      <c r="K26" s="1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4"/>
      <c r="B27" s="15"/>
      <c r="C27" s="15"/>
      <c r="D27" s="17"/>
      <c r="E27" s="17"/>
      <c r="F27" s="17">
        <f t="shared" si="1"/>
        <v>0</v>
      </c>
      <c r="G27" s="17"/>
      <c r="H27" s="18">
        <f t="shared" si="2"/>
        <v>0</v>
      </c>
      <c r="I27" s="17"/>
      <c r="J27" s="17">
        <f t="shared" si="3"/>
        <v>0</v>
      </c>
      <c r="K27" s="1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4"/>
      <c r="B28" s="15"/>
      <c r="C28" s="15"/>
      <c r="D28" s="17"/>
      <c r="E28" s="17"/>
      <c r="F28" s="17">
        <f t="shared" si="1"/>
        <v>0</v>
      </c>
      <c r="G28" s="17"/>
      <c r="H28" s="18">
        <f t="shared" si="2"/>
        <v>0</v>
      </c>
      <c r="I28" s="17"/>
      <c r="J28" s="17">
        <f t="shared" si="3"/>
        <v>0</v>
      </c>
      <c r="K28" s="1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4"/>
      <c r="B29" s="15"/>
      <c r="C29" s="15"/>
      <c r="D29" s="17"/>
      <c r="E29" s="17"/>
      <c r="F29" s="17">
        <f t="shared" si="1"/>
        <v>0</v>
      </c>
      <c r="G29" s="17"/>
      <c r="H29" s="18">
        <f t="shared" si="2"/>
        <v>0</v>
      </c>
      <c r="I29" s="17"/>
      <c r="J29" s="17">
        <f t="shared" si="3"/>
        <v>0</v>
      </c>
      <c r="K29" s="1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4"/>
      <c r="B30" s="15"/>
      <c r="C30" s="15"/>
      <c r="D30" s="17"/>
      <c r="E30" s="17"/>
      <c r="F30" s="17">
        <f t="shared" si="1"/>
        <v>0</v>
      </c>
      <c r="G30" s="17"/>
      <c r="H30" s="18">
        <f t="shared" si="2"/>
        <v>0</v>
      </c>
      <c r="I30" s="17"/>
      <c r="J30" s="17">
        <f t="shared" si="3"/>
        <v>0</v>
      </c>
      <c r="K30" s="1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4"/>
      <c r="B31" s="15"/>
      <c r="C31" s="15"/>
      <c r="D31" s="17"/>
      <c r="E31" s="17"/>
      <c r="F31" s="17">
        <f t="shared" si="1"/>
        <v>0</v>
      </c>
      <c r="G31" s="17"/>
      <c r="H31" s="18">
        <f t="shared" si="2"/>
        <v>0</v>
      </c>
      <c r="I31" s="17"/>
      <c r="J31" s="17">
        <f t="shared" si="3"/>
        <v>0</v>
      </c>
      <c r="K31" s="1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4"/>
      <c r="B32" s="15"/>
      <c r="C32" s="15"/>
      <c r="D32" s="17"/>
      <c r="E32" s="17"/>
      <c r="F32" s="17">
        <f t="shared" si="1"/>
        <v>0</v>
      </c>
      <c r="G32" s="17"/>
      <c r="H32" s="18">
        <f t="shared" si="2"/>
        <v>0</v>
      </c>
      <c r="I32" s="17"/>
      <c r="J32" s="17">
        <f t="shared" si="3"/>
        <v>0</v>
      </c>
      <c r="K32" s="1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4"/>
      <c r="B33" s="15"/>
      <c r="C33" s="15"/>
      <c r="D33" s="17"/>
      <c r="E33" s="17"/>
      <c r="F33" s="17">
        <f t="shared" si="1"/>
        <v>0</v>
      </c>
      <c r="G33" s="17"/>
      <c r="H33" s="18">
        <f t="shared" si="2"/>
        <v>0</v>
      </c>
      <c r="I33" s="17"/>
      <c r="J33" s="17">
        <f t="shared" si="3"/>
        <v>0</v>
      </c>
      <c r="K33" s="1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0" t="s">
        <v>43</v>
      </c>
      <c r="B34" s="21"/>
      <c r="C34" s="22"/>
      <c r="D34" s="23"/>
      <c r="E34" s="23"/>
      <c r="F34" s="23">
        <f>SUM(F22:F33)</f>
        <v>385000</v>
      </c>
      <c r="G34" s="23"/>
      <c r="H34" s="24">
        <f t="shared" si="2"/>
        <v>385000</v>
      </c>
      <c r="I34" s="23"/>
      <c r="J34" s="23">
        <f t="shared" si="3"/>
        <v>385000</v>
      </c>
      <c r="K34" s="12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5" t="s">
        <v>44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6:K6"/>
    <mergeCell ref="G13:K13"/>
    <mergeCell ref="A4:K4"/>
    <mergeCell ref="G5:K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