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<sst xmlns="http://schemas.openxmlformats.org/spreadsheetml/2006/main" count="43" uniqueCount="43">
  <si>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</si>
  <si>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</si>
  <si>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</si>
  <si>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</si>
  <si>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</si>
  <si>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</si>
  <si>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</si>
  <si>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LÝ NHÃ THY</t>
  </si>
  <si>
    <t>Năm sinh:</t>
  </si>
  <si>
    <t>Giới tính:</t>
  </si>
  <si>
    <t>Nữ</t>
  </si>
  <si>
    <t>Địa chỉ:</t>
  </si>
  <si>
    <t>P8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</si>
  <si>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</si>
  <si>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</si>
  <si>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</si>
  <si>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</si>
  <si>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</si>
  <si>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</si>
  <si>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</si>
  <si>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</si>
  <si>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</si>
  <si>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</si>
  <si>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</si>
  <si>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</si>
  <si>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</si>
  <si>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</si>
  <si>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</si>
  <si>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</si>
  <si>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</si>
  <si>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</si>
  <si>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</si>
  <si>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</si>
  <si>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</si>
  <si>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</si>
  <si>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</si>
  <si>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</si>
  <si>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</si>
  <si>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</si>
  <si>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</si>
  <si>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Nhổ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</si>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</sst>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.m"/>
    <numFmt numFmtId="165" formatCode="&quot;Ngày &quot;dd &quot;tháng &quot;mm &quot;năm &quot;yyyy"/>
    <numFmt numFmtId="166" formatCode="dd/MM/yyyy"/>
    <numFmt numFmtId="167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>
      <sz val="18.0"/>
      <color theme="1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164" xfId="0" applyAlignment="1" applyFont="1" applyNumberFormat="1">
      <alignment readingOrder="0"/>
    </xf>
    <xf borderId="0" fillId="0" fontId="4" numFmtId="165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8" numFmtId="0" xfId="0" applyAlignment="1" applyBorder="1" applyFont="1">
      <alignment horizontal="center"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3" fillId="0" fontId="7" numFmtId="1" xfId="0" applyAlignment="1" applyBorder="1" applyFont="1" applyNumberFormat="1">
      <alignment horizontal="center" shrinkToFit="0" vertical="center" wrapText="1"/>
    </xf>
    <xf borderId="1" fillId="0" fontId="7" numFmtId="0" xfId="0" applyBorder="1" applyFont="1"/>
    <xf borderId="4" fillId="0" fontId="7" numFmtId="167" xfId="0" applyAlignment="1" applyBorder="1" applyFont="1" applyNumberFormat="1">
      <alignment shrinkToFit="0" vertical="top" wrapText="1"/>
    </xf>
    <xf borderId="1" fillId="0" fontId="7" numFmtId="167" xfId="0" applyAlignment="1" applyBorder="1" applyFont="1" applyNumberFormat="1">
      <alignment shrinkToFit="0" vertical="top" wrapText="1"/>
    </xf>
    <xf borderId="1" fillId="0" fontId="9" numFmtId="167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5" fillId="0" fontId="7" numFmtId="166" xfId="0" applyAlignment="1" applyBorder="1" applyFont="1" applyNumberFormat="1">
      <alignment shrinkToFit="0" vertical="center" wrapText="1"/>
    </xf>
    <xf borderId="3" fillId="0" fontId="10" numFmtId="16" xfId="0" applyAlignment="1" applyBorder="1" applyFont="1" applyNumberFormat="1">
      <alignment horizontal="center" shrinkToFit="0" vertical="center" wrapText="1"/>
    </xf>
    <xf borderId="1" fillId="0" fontId="7" numFmtId="166" xfId="0" applyAlignment="1" applyBorder="1" applyFont="1" applyNumberFormat="1">
      <alignment shrinkToFit="0" vertical="center" wrapText="1"/>
    </xf>
    <xf borderId="6" fillId="0" fontId="7" numFmtId="0" xfId="0" applyAlignment="1" applyBorder="1" applyFont="1">
      <alignment horizontal="center" shrinkToFit="0" vertical="top" wrapText="1"/>
    </xf>
    <xf borderId="7" fillId="0" fontId="7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7" fillId="0" fontId="7" numFmtId="0" xfId="0" applyAlignment="1" applyBorder="1" applyFont="1">
      <alignment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7" xfId="0" applyAlignment="1" applyBorder="1" applyFont="1" applyNumberFormat="1">
      <alignment horizontal="center" shrinkToFit="0" vertical="top" wrapText="1"/>
    </xf>
    <xf borderId="1" fillId="0" fontId="8" numFmtId="167" xfId="0" applyAlignment="1" applyBorder="1" applyFont="1" applyNumberFormat="1">
      <alignment horizontal="center" shrinkToFit="0" vertical="top" wrapText="1"/>
    </xf>
    <xf borderId="0" fillId="0" fontId="12" numFmtId="0" xfId="0" applyAlignment="1" applyFont="1">
      <alignment horizontal="center"/>
    </xf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86"/>
    <col customWidth="1" min="3" max="3" width="29.57"/>
    <col customWidth="1" min="4" max="4" width="13.57"/>
    <col customWidth="1" min="5" max="5" width="22.0"/>
    <col customWidth="1" min="6" max="6" width="15.43"/>
    <col customWidth="1" min="8" max="8" width="15.14"/>
    <col customWidth="1" min="9" max="9" width="19.71"/>
    <col customWidth="1" min="10" max="10" width="19.14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45222.0</v>
      </c>
      <c r="C5" s="2"/>
      <c r="D5" s="2"/>
      <c r="E5" s="2"/>
      <c r="F5" s="2"/>
      <c r="G5" s="6">
        <v>44942.0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/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8"/>
      <c r="C10" s="8"/>
      <c r="D10" s="8"/>
      <c r="E10" s="8"/>
      <c r="F10" s="8" t="s">
        <v>14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16</v>
      </c>
      <c r="E13" s="2"/>
      <c r="F13" s="2"/>
      <c r="G13" s="12" t="s">
        <v>17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18</v>
      </c>
      <c r="E14" s="2"/>
      <c r="F14" s="2"/>
      <c r="G14" s="12" t="s">
        <v>19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20</v>
      </c>
      <c r="E15" s="2"/>
      <c r="F15" s="2"/>
      <c r="G15" s="12" t="s">
        <v>21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22</v>
      </c>
      <c r="E16" s="2"/>
      <c r="F16" s="2"/>
      <c r="G16" s="12" t="s">
        <v>23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24</v>
      </c>
      <c r="E17" s="2"/>
      <c r="F17" s="2"/>
      <c r="G17" s="12" t="s">
        <v>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26</v>
      </c>
      <c r="E18" s="2"/>
      <c r="F18" s="2"/>
      <c r="G18" s="12" t="s">
        <v>27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29</v>
      </c>
      <c r="B21" s="13" t="s">
        <v>30</v>
      </c>
      <c r="C21" s="14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  <c r="H21" s="15" t="s">
        <v>36</v>
      </c>
      <c r="I21" s="13" t="s">
        <v>37</v>
      </c>
      <c r="J21" s="13" t="s">
        <v>38</v>
      </c>
      <c r="K21" s="13" t="s">
        <v>39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44942.0</v>
      </c>
      <c r="B22" s="17">
        <v>63.0</v>
      </c>
      <c r="C22" s="18" t="s">
        <v>40</v>
      </c>
      <c r="D22" s="19">
        <v>1.0</v>
      </c>
      <c r="E22" s="20">
        <v>50000.0</v>
      </c>
      <c r="F22" s="20">
        <f t="shared" ref="F22:F23" si="1">+D22*E22</f>
        <v>50000</v>
      </c>
      <c r="G22" s="20">
        <v>0.0</v>
      </c>
      <c r="H22" s="21">
        <f t="shared" ref="H22:H23" si="2">+F22-G22</f>
        <v>50000</v>
      </c>
      <c r="I22" s="20">
        <f t="shared" ref="I22:I23" si="3">H22</f>
        <v>50000</v>
      </c>
      <c r="J22" s="20"/>
      <c r="K22" s="2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3"/>
      <c r="B23" s="24"/>
      <c r="C23" s="18"/>
      <c r="D23" s="19"/>
      <c r="E23" s="20"/>
      <c r="F23" s="20">
        <f t="shared" si="1"/>
        <v>0</v>
      </c>
      <c r="G23" s="20"/>
      <c r="H23" s="21">
        <f t="shared" si="2"/>
        <v>0</v>
      </c>
      <c r="I23" s="20">
        <f t="shared" si="3"/>
        <v>0</v>
      </c>
      <c r="J23" s="20"/>
      <c r="K23" s="2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5"/>
      <c r="B24" s="26"/>
      <c r="C24" s="18"/>
      <c r="D24" s="19"/>
      <c r="E24" s="19"/>
      <c r="F24" s="19"/>
      <c r="G24" s="19"/>
      <c r="H24" s="21"/>
      <c r="I24" s="20"/>
      <c r="J24" s="20">
        <v>0.0</v>
      </c>
      <c r="K24" s="2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7"/>
      <c r="B25" s="28"/>
      <c r="C25" s="29"/>
      <c r="D25" s="20"/>
      <c r="E25" s="20"/>
      <c r="F25" s="20"/>
      <c r="G25" s="20"/>
      <c r="H25" s="21">
        <v>0.0</v>
      </c>
      <c r="I25" s="20"/>
      <c r="J25" s="20">
        <f>+H25-I25</f>
        <v>0</v>
      </c>
      <c r="K25" s="2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6"/>
      <c r="B26" s="28"/>
      <c r="C26" s="8"/>
      <c r="D26" s="20">
        <v>0.0</v>
      </c>
      <c r="E26" s="20">
        <v>0.0</v>
      </c>
      <c r="F26" s="20">
        <v>0.0</v>
      </c>
      <c r="G26" s="20"/>
      <c r="H26" s="21">
        <f t="shared" ref="H26:H33" si="4">+F26-G26</f>
        <v>0</v>
      </c>
      <c r="I26" s="20"/>
      <c r="J26" s="20"/>
      <c r="K26" s="2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6"/>
      <c r="B27" s="28"/>
      <c r="C27" s="22"/>
      <c r="D27" s="20"/>
      <c r="E27" s="20"/>
      <c r="F27" s="20">
        <f t="shared" ref="F27:F33" si="5">+D27*E27</f>
        <v>0</v>
      </c>
      <c r="G27" s="20"/>
      <c r="H27" s="21">
        <f t="shared" si="4"/>
        <v>0</v>
      </c>
      <c r="I27" s="20"/>
      <c r="J27" s="20">
        <f t="shared" ref="J27:J34" si="6">+H27-I27</f>
        <v>0</v>
      </c>
      <c r="K27" s="2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6"/>
      <c r="B28" s="22"/>
      <c r="C28" s="22"/>
      <c r="D28" s="20"/>
      <c r="E28" s="20"/>
      <c r="F28" s="20">
        <f t="shared" si="5"/>
        <v>0</v>
      </c>
      <c r="G28" s="20"/>
      <c r="H28" s="21">
        <f t="shared" si="4"/>
        <v>0</v>
      </c>
      <c r="I28" s="20"/>
      <c r="J28" s="20">
        <f t="shared" si="6"/>
        <v>0</v>
      </c>
      <c r="K28" s="2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6"/>
      <c r="B29" s="22"/>
      <c r="C29" s="22"/>
      <c r="D29" s="20"/>
      <c r="E29" s="20"/>
      <c r="F29" s="20">
        <f t="shared" si="5"/>
        <v>0</v>
      </c>
      <c r="G29" s="20"/>
      <c r="H29" s="21">
        <f t="shared" si="4"/>
        <v>0</v>
      </c>
      <c r="I29" s="20"/>
      <c r="J29" s="20">
        <f t="shared" si="6"/>
        <v>0</v>
      </c>
      <c r="K29" s="2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6"/>
      <c r="B30" s="22"/>
      <c r="C30" s="22"/>
      <c r="D30" s="20"/>
      <c r="E30" s="20"/>
      <c r="F30" s="20">
        <f t="shared" si="5"/>
        <v>0</v>
      </c>
      <c r="G30" s="20"/>
      <c r="H30" s="21">
        <f t="shared" si="4"/>
        <v>0</v>
      </c>
      <c r="I30" s="20"/>
      <c r="J30" s="20">
        <f t="shared" si="6"/>
        <v>0</v>
      </c>
      <c r="K30" s="2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6"/>
      <c r="B31" s="22"/>
      <c r="C31" s="22"/>
      <c r="D31" s="20"/>
      <c r="E31" s="20"/>
      <c r="F31" s="20">
        <f t="shared" si="5"/>
        <v>0</v>
      </c>
      <c r="G31" s="20"/>
      <c r="H31" s="21">
        <f t="shared" si="4"/>
        <v>0</v>
      </c>
      <c r="I31" s="20"/>
      <c r="J31" s="20">
        <f t="shared" si="6"/>
        <v>0</v>
      </c>
      <c r="K31" s="2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6"/>
      <c r="B32" s="22"/>
      <c r="C32" s="22"/>
      <c r="D32" s="20"/>
      <c r="E32" s="20"/>
      <c r="F32" s="20">
        <f t="shared" si="5"/>
        <v>0</v>
      </c>
      <c r="G32" s="20"/>
      <c r="H32" s="21">
        <f t="shared" si="4"/>
        <v>0</v>
      </c>
      <c r="I32" s="20"/>
      <c r="J32" s="20">
        <f t="shared" si="6"/>
        <v>0</v>
      </c>
      <c r="K32" s="2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6"/>
      <c r="B33" s="22"/>
      <c r="C33" s="22"/>
      <c r="D33" s="20"/>
      <c r="E33" s="20"/>
      <c r="F33" s="20">
        <f t="shared" si="5"/>
        <v>0</v>
      </c>
      <c r="G33" s="20"/>
      <c r="H33" s="21">
        <f t="shared" si="4"/>
        <v>0</v>
      </c>
      <c r="I33" s="20"/>
      <c r="J33" s="20">
        <f t="shared" si="6"/>
        <v>0</v>
      </c>
      <c r="K33" s="2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0" t="s">
        <v>41</v>
      </c>
      <c r="B34" s="31"/>
      <c r="C34" s="32"/>
      <c r="D34" s="33"/>
      <c r="E34" s="33"/>
      <c r="F34" s="33">
        <f t="shared" ref="F34:I34" si="7">SUM(F22:F32)</f>
        <v>50000</v>
      </c>
      <c r="G34" s="33">
        <f t="shared" si="7"/>
        <v>0</v>
      </c>
      <c r="H34" s="34">
        <f t="shared" si="7"/>
        <v>50000</v>
      </c>
      <c r="I34" s="33">
        <f t="shared" si="7"/>
        <v>50000</v>
      </c>
      <c r="J34" s="33">
        <f t="shared" si="6"/>
        <v>0</v>
      </c>
      <c r="K34" s="13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6" t="s">
        <v>42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