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<sst xmlns="http://schemas.openxmlformats.org/spreadsheetml/2006/main" count="45" uniqueCount="45">
  <si>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</si>
  <si>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</si>
  <si>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</si>
  <si>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</si>
  <si>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</si>
  <si>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23.113</t>
  </si>
  <si>
    <t>HỒ SƠ BỆNH NHÂN</t>
  </si>
  <si>
    <t>Họ và tên:</t>
  </si>
  <si>
    <t>PHAN THỊ MAI</t>
  </si>
  <si>
    <t>Năm sinh:</t>
  </si>
  <si>
    <t>Giới tính:</t>
  </si>
  <si>
    <t>Nữ</t>
  </si>
  <si>
    <t>Địa chỉ:</t>
  </si>
  <si>
    <t>P8</t>
  </si>
  <si>
    <t>Điện thoại:</t>
  </si>
  <si>
    <t>083466660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</si>
  <si>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</si>
  <si>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</si>
  <si>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</si>
  <si>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</si>
  <si>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</si>
  <si>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</si>
  <si>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</si>
  <si>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</si>
  <si>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</si>
  <si>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</si>
  <si>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</si>
  <si>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</si>
  <si>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</si>
  <si>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</si>
  <si>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</si>
  <si>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</si>
  <si>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</si>
  <si>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</si>
  <si>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</si>
  <si>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</si>
  <si>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</si>
  <si>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</si>
  <si>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</si>
  <si>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</si>
  <si>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</si>
  <si>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</si>
  <si>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CVR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</si>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</sst>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7" numFmtId="165" xfId="0" applyFont="1" applyNumberFormat="1"/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2" fillId="0" fontId="7" numFmtId="166" xfId="0" applyAlignment="1" applyBorder="1" applyFont="1" applyNumberFormat="1">
      <alignment shrinkToFit="0" vertical="top" wrapText="1"/>
    </xf>
    <xf borderId="3" fillId="0" fontId="7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0" fillId="0" fontId="7" numFmtId="0" xfId="0" applyFont="1"/>
    <xf borderId="5" fillId="0" fontId="10" numFmtId="166" xfId="0" applyAlignment="1" applyBorder="1" applyFont="1" applyNumberFormat="1">
      <alignment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4.57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45121.0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1988.0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45121.0</v>
      </c>
      <c r="B22" s="18"/>
      <c r="C22" s="19" t="s">
        <v>42</v>
      </c>
      <c r="D22" s="20">
        <v>1.0</v>
      </c>
      <c r="E22" s="21">
        <v>150000.0</v>
      </c>
      <c r="F22" s="21">
        <f>E22*D22</f>
        <v>150000</v>
      </c>
      <c r="G22" s="21"/>
      <c r="H22" s="21">
        <f>F22-G22</f>
        <v>150000</v>
      </c>
      <c r="I22" s="21">
        <v>150000.0</v>
      </c>
      <c r="J22" s="22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4"/>
      <c r="B23" s="25"/>
      <c r="C23" s="19"/>
      <c r="D23" s="20"/>
      <c r="E23" s="21"/>
      <c r="F23" s="21"/>
      <c r="G23" s="21"/>
      <c r="H23" s="21"/>
      <c r="I23" s="21"/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6"/>
      <c r="C24" s="19"/>
      <c r="D24" s="20"/>
      <c r="E24" s="21"/>
      <c r="F24" s="21"/>
      <c r="G24" s="21"/>
      <c r="H24" s="22">
        <f>F24-G24</f>
        <v>0</v>
      </c>
      <c r="I24" s="22"/>
      <c r="J24" s="21">
        <v>0.0</v>
      </c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7"/>
      <c r="D25" s="21"/>
      <c r="E25" s="21">
        <v>0.0</v>
      </c>
      <c r="F25" s="21">
        <v>0.0</v>
      </c>
      <c r="G25" s="21">
        <v>0.0</v>
      </c>
      <c r="H25" s="22">
        <v>0.0</v>
      </c>
      <c r="I25" s="28">
        <v>0.0</v>
      </c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9"/>
      <c r="C26" s="8"/>
      <c r="D26" s="21"/>
      <c r="E26" s="21"/>
      <c r="F26" s="21"/>
      <c r="G26" s="21"/>
      <c r="H26" s="22"/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5"/>
      <c r="C27" s="23"/>
      <c r="D27" s="21"/>
      <c r="E27" s="21"/>
      <c r="F27" s="21"/>
      <c r="G27" s="21"/>
      <c r="H27" s="21"/>
      <c r="I27" s="21"/>
      <c r="J27" s="22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21"/>
      <c r="I28" s="30"/>
      <c r="J28" s="22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31"/>
      <c r="I29" s="32"/>
      <c r="J29" s="33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34"/>
      <c r="J30" s="21"/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2"/>
      <c r="J31" s="21">
        <f t="shared" ref="J31:J34" si="1">+H31-I31</f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3"/>
      <c r="D33" s="21"/>
      <c r="E33" s="21"/>
      <c r="F33" s="21"/>
      <c r="G33" s="21"/>
      <c r="H33" s="22"/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5" t="s">
        <v>43</v>
      </c>
      <c r="B34" s="36"/>
      <c r="C34" s="36"/>
      <c r="D34" s="37"/>
      <c r="E34" s="38"/>
      <c r="F34" s="38">
        <f t="shared" ref="F34:G34" si="2">SUM(F22:F33)</f>
        <v>150000</v>
      </c>
      <c r="G34" s="38">
        <f t="shared" si="2"/>
        <v>0</v>
      </c>
      <c r="H34" s="39">
        <f>+F34-G34</f>
        <v>150000</v>
      </c>
      <c r="I34" s="38">
        <f>SUM(I22:I33)</f>
        <v>150000</v>
      </c>
      <c r="J34" s="38">
        <f t="shared" si="1"/>
        <v>0</v>
      </c>
      <c r="K34" s="40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3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