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H23" i="1" l="1"/>
  <c r="K8" i="1" l="1"/>
  <c r="G8" i="1"/>
  <c r="B10" i="1"/>
  <c r="B9" i="1"/>
  <c r="B8" i="1"/>
  <c r="H34" i="1"/>
  <c r="J34" i="1" s="1"/>
  <c r="F34" i="1"/>
  <c r="F33" i="1"/>
  <c r="H33" i="1" s="1"/>
  <c r="J33" i="1" s="1"/>
  <c r="H32" i="1"/>
  <c r="J32" i="1" s="1"/>
  <c r="F32" i="1"/>
  <c r="F31" i="1"/>
  <c r="H31" i="1" s="1"/>
  <c r="J31" i="1" s="1"/>
  <c r="H30" i="1"/>
  <c r="J30" i="1" s="1"/>
  <c r="F30" i="1"/>
  <c r="F29" i="1"/>
  <c r="H29" i="1" s="1"/>
  <c r="J29" i="1" s="1"/>
  <c r="H28" i="1"/>
  <c r="J28" i="1" s="1"/>
  <c r="F28" i="1"/>
  <c r="F27" i="1"/>
  <c r="H27" i="1" s="1"/>
  <c r="J27" i="1" s="1"/>
  <c r="F26" i="1"/>
  <c r="H26" i="1" s="1"/>
  <c r="J25" i="1"/>
  <c r="F24" i="1"/>
  <c r="H24" i="1" s="1"/>
  <c r="F23" i="1"/>
  <c r="F22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<sst xmlns="http://schemas.openxmlformats.org/spreadsheetml/2006/main" count="40" uniqueCount="40">
  <si>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</si>
  <si>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</si>
  <si>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</si>
  <si>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</si>
  <si>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</si>
  <si>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</si>
  <si>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HỒ SƠ BỆNH NHÂN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</si>
  <si>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</si>
  <si>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</si>
  <si>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</si>
  <si>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</si>
  <si>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</si>
  <si>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</si>
  <si>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</si>
  <si>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</rPr>
      <t>c</t>
    </r>
    <r>
      <rPr>
        <sz val="13"/>
        <color theme="1"/>
        <rFont val="Times New Roman"/>
      </rPr>
      <t xml:space="preserve"> Chảy máu nướu khi đánh răng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</si>
  <si>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Bệnh lao 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</si>
  <si>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Chấn thuơng chảy máu kéo dài, không cầm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</si>
  <si>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Có dị ứng thuốc nào không?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</si>
  <si>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HA ……….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</si>
  <si>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Có đang uống thuốc điều trị bệnh gì không?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</si>
  <si>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Tiểu đường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</si>
  <si>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Phái nữ: có đang mang thai không ?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</si>
  <si>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Bệnh bao tử (dạ dày)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</si>
  <si>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Khác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</si>
  <si>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Suyễn</t>
    </r>
  </si>
  <si>
    <r>
      <rPr>
        <sz val="13"/>
        <color theme="1"/>
        <rFont val="Webdings"/>
      </rPr>
      <t>c</t>
    </r>
    <r>
      <rPr>
        <sz val="13"/>
        <color theme="1"/>
        <rFont val="Times New Roman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</si>
  <si>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</si>
  <si>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</si>
  <si>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</si>
  <si>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</si>
  <si>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</si>
  <si>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</si>
  <si>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</si>
  <si>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</si>
  <si>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</si>
  <si>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</si>
  <si>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</si>
  <si>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</si>
  <si>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</rPr>
      <t xml:space="preserve">Ghi chú: </t>
    </r>
    <r>
      <rPr>
        <u/>
        <sz val="13"/>
        <color theme="1"/>
        <rFont val="Times New Roman"/>
      </rPr>
      <t>……………………………………………………………………………………………………………………</t>
    </r>
  </si>
  <si>
    <t>Nội 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</si>
</sst>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</font>
    <font>
      <sz val="11"/>
      <color theme="1"/>
      <name val="Times New Roman"/>
    </font>
    <font>
      <b/>
      <sz val="13"/>
      <color theme="1"/>
      <name val="Times New Roman"/>
    </font>
    <font>
      <i/>
      <sz val="13"/>
      <color theme="1"/>
      <name val="Times New Roman"/>
    </font>
    <font>
      <b/>
      <sz val="18"/>
      <color theme="1"/>
      <name val="Times New Roman"/>
    </font>
    <font>
      <sz val="13"/>
      <color theme="1"/>
      <name val="Times New Roman"/>
    </font>
    <font>
      <b/>
      <sz val="13"/>
      <color rgb="FFFF0000"/>
      <name val="Times New Roman"/>
    </font>
    <font>
      <sz val="13"/>
      <color rgb="FFFF0000"/>
      <name val="Times New Roman"/>
    </font>
    <font>
      <b/>
      <u/>
      <sz val="13"/>
      <color theme="1"/>
      <name val="Times New Roman"/>
    </font>
    <font>
      <sz val="13"/>
      <color theme="1"/>
      <name val="Arial"/>
    </font>
    <font>
      <sz val="13"/>
      <color theme="1"/>
      <name val="Webdings"/>
    </font>
    <font>
      <u/>
      <sz val="13"/>
      <color theme="1"/>
      <name val="Times New Roman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0" fillId="0" borderId="0" xfId="0" applyFont="1" applyAlignment="1"/>
    <xf numFmtId="0" fontId="14" fillId="0" borderId="0" xfId="0" applyFont="1"/>
    <xf numFmtId="16" fontId="7" fillId="0" borderId="1" xfId="0" applyNumberFormat="1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 wrapText="1"/>
    </xf>
    <xf numFmtId="0" fontId="0" fillId="0" borderId="2" xfId="0" applyFont="1" applyBorder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23.72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 t="str">
            <v>23..11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23.111000000000001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23.111999999999998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23.113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23.114000000000001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23.114999999999998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23.116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23.117000000000001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23.117999999999999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23.119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 t="str">
            <v>23..120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23.120999999999999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23.122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23.123000000000001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23.123999999999999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23.125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23.126000000000001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23.126999999999999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23.128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23.129000000000001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 t="str">
            <v>23..130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23.131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23.132000000000001</v>
          </cell>
          <cell r="B133" t="str">
            <v>Nguyễn Thanh Thoảng</v>
          </cell>
          <cell r="C133">
            <v>1982</v>
          </cell>
          <cell r="D133" t="str">
            <v>P5</v>
          </cell>
          <cell r="E133" t="str">
            <v>Nữ</v>
          </cell>
          <cell r="F133" t="str">
            <v>0916620720</v>
          </cell>
        </row>
        <row r="134">
          <cell r="A134">
            <v>23.132999999999999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23.134</v>
          </cell>
          <cell r="B135" t="str">
            <v>Lê Thanh Toàn</v>
          </cell>
          <cell r="D135" t="str">
            <v>LVL</v>
          </cell>
          <cell r="E135" t="str">
            <v>Nam</v>
          </cell>
          <cell r="F135" t="str">
            <v>0943340039</v>
          </cell>
        </row>
        <row r="136">
          <cell r="A136">
            <v>23.135000000000002</v>
          </cell>
          <cell r="B136" t="str">
            <v xml:space="preserve">Trần Bích Thuận </v>
          </cell>
          <cell r="D136" t="str">
            <v>LVL</v>
          </cell>
          <cell r="E136" t="str">
            <v>Nữ</v>
          </cell>
          <cell r="F136" t="str">
            <v>0943340039</v>
          </cell>
        </row>
        <row r="137">
          <cell r="A137">
            <v>23.135999999999999</v>
          </cell>
          <cell r="B137" t="str">
            <v>Dương Thùy Trang</v>
          </cell>
          <cell r="C137">
            <v>1989</v>
          </cell>
          <cell r="D137" t="str">
            <v>P8</v>
          </cell>
          <cell r="E137" t="str">
            <v>Nam</v>
          </cell>
          <cell r="F137" t="str">
            <v>0944460093</v>
          </cell>
        </row>
        <row r="138">
          <cell r="A138">
            <v>23.137</v>
          </cell>
          <cell r="B138" t="str">
            <v>Nhan Thị Huệ</v>
          </cell>
          <cell r="C138">
            <v>1947</v>
          </cell>
          <cell r="D138" t="str">
            <v>Đầm Dơi</v>
          </cell>
          <cell r="E138" t="str">
            <v>Nữ</v>
          </cell>
          <cell r="F138" t="str">
            <v>0916195514</v>
          </cell>
        </row>
        <row r="139">
          <cell r="A139">
            <v>23.138000000000002</v>
          </cell>
          <cell r="B139" t="str">
            <v>Dương Lê Minh Khôi</v>
          </cell>
          <cell r="D139" t="str">
            <v>P8</v>
          </cell>
          <cell r="E139" t="str">
            <v>Nam</v>
          </cell>
        </row>
        <row r="140">
          <cell r="A140">
            <v>23.138999999999999</v>
          </cell>
          <cell r="B140" t="str">
            <v xml:space="preserve">Lê Hồng Thắm </v>
          </cell>
          <cell r="D140" t="str">
            <v>P8</v>
          </cell>
          <cell r="E140" t="str">
            <v>Nữ</v>
          </cell>
        </row>
        <row r="141">
          <cell r="A141" t="str">
            <v>23..140</v>
          </cell>
          <cell r="B141" t="str">
            <v>Lê Kim Hên</v>
          </cell>
          <cell r="D141" t="str">
            <v>P8</v>
          </cell>
          <cell r="E141" t="str">
            <v>Nữ</v>
          </cell>
        </row>
        <row r="142">
          <cell r="A142">
            <v>23.140999999999998</v>
          </cell>
          <cell r="B142" t="str">
            <v xml:space="preserve">Vũ Thị Mỹ Linh </v>
          </cell>
          <cell r="C142">
            <v>1966</v>
          </cell>
          <cell r="D142" t="str">
            <v>P8</v>
          </cell>
          <cell r="E142" t="str">
            <v>Nữ</v>
          </cell>
          <cell r="F142" t="str">
            <v>0944307234</v>
          </cell>
        </row>
        <row r="143">
          <cell r="A143">
            <v>23.141999999999999</v>
          </cell>
          <cell r="B143" t="str">
            <v xml:space="preserve">Vũ Thị Kiều Oanh </v>
          </cell>
          <cell r="C143">
            <v>1963</v>
          </cell>
          <cell r="D143" t="str">
            <v>P8</v>
          </cell>
          <cell r="E143" t="str">
            <v>Nữ</v>
          </cell>
          <cell r="F143" t="str">
            <v>0947493216</v>
          </cell>
        </row>
        <row r="144">
          <cell r="A144">
            <v>23.143000000000001</v>
          </cell>
          <cell r="B144" t="str">
            <v>Nguyễn  Trần Thanh Ngân</v>
          </cell>
        </row>
        <row r="145">
          <cell r="A145">
            <v>23.143999999999998</v>
          </cell>
          <cell r="B145" t="str">
            <v>Hạ Đức Thịnh</v>
          </cell>
          <cell r="C145">
            <v>2006</v>
          </cell>
          <cell r="E145" t="str">
            <v>Nam</v>
          </cell>
        </row>
        <row r="146">
          <cell r="A146">
            <v>23.145</v>
          </cell>
          <cell r="B146" t="str">
            <v>Nguyễn Minh Khôi</v>
          </cell>
          <cell r="C146">
            <v>2015</v>
          </cell>
          <cell r="D146" t="str">
            <v>P8</v>
          </cell>
          <cell r="E146" t="str">
            <v>Nam</v>
          </cell>
          <cell r="F146" t="str">
            <v>0944040858</v>
          </cell>
        </row>
        <row r="147">
          <cell r="A147">
            <v>23.146000000000001</v>
          </cell>
          <cell r="B147" t="str">
            <v xml:space="preserve">Phạm Bảo Anh </v>
          </cell>
          <cell r="C147">
            <v>2012</v>
          </cell>
          <cell r="D147" t="str">
            <v>P8</v>
          </cell>
          <cell r="E147" t="str">
            <v>Nam</v>
          </cell>
          <cell r="F147" t="str">
            <v>0942445077</v>
          </cell>
        </row>
        <row r="148">
          <cell r="A148">
            <v>23.146999999999998</v>
          </cell>
          <cell r="B148" t="str">
            <v>Nguyễn Hoàng Vinh</v>
          </cell>
          <cell r="D148" t="str">
            <v>Đầm Dơi</v>
          </cell>
          <cell r="E148" t="str">
            <v>Nam</v>
          </cell>
          <cell r="F148" t="str">
            <v>0943353549</v>
          </cell>
        </row>
        <row r="149">
          <cell r="A149">
            <v>23.148</v>
          </cell>
          <cell r="B149" t="str">
            <v>Trần Nguyễn Nhã Vy</v>
          </cell>
          <cell r="C149">
            <v>2006</v>
          </cell>
          <cell r="D149" t="str">
            <v>Tân Xuyên</v>
          </cell>
          <cell r="E149" t="str">
            <v>Nữ</v>
          </cell>
          <cell r="F149" t="str">
            <v>0812701097</v>
          </cell>
        </row>
        <row r="150">
          <cell r="A150">
            <v>23.149000000000001</v>
          </cell>
          <cell r="B150" t="str">
            <v xml:space="preserve">Nguyễn Minh Vững </v>
          </cell>
          <cell r="D150" t="str">
            <v>P9</v>
          </cell>
          <cell r="E150" t="str">
            <v>Nam</v>
          </cell>
          <cell r="F150" t="str">
            <v>0949656118</v>
          </cell>
        </row>
        <row r="151">
          <cell r="A151" t="str">
            <v>23..150</v>
          </cell>
          <cell r="B151" t="str">
            <v xml:space="preserve">Nguyễn Chí Lãm </v>
          </cell>
          <cell r="D151" t="str">
            <v>P7</v>
          </cell>
          <cell r="E151" t="str">
            <v>Nam</v>
          </cell>
          <cell r="F151" t="str">
            <v>0917172650</v>
          </cell>
        </row>
        <row r="152">
          <cell r="A152">
            <v>23.151</v>
          </cell>
          <cell r="B152" t="str">
            <v xml:space="preserve">Phùng Quốc Dương </v>
          </cell>
          <cell r="E152" t="str">
            <v xml:space="preserve">Nam </v>
          </cell>
          <cell r="F152">
            <v>945396152</v>
          </cell>
        </row>
        <row r="153">
          <cell r="A153">
            <v>23.152000000000001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I22" sqref="I22"/>
    </sheetView>
  </sheetViews>
  <sheetFormatPr defaultColWidth="14.42578125" defaultRowHeight="15" customHeight="1"/>
  <cols>
    <col min="1" max="1" width="17.42578125" customWidth="1"/>
    <col min="2" max="2" width="9.140625" customWidth="1"/>
    <col min="3" max="3" width="29.5703125" customWidth="1"/>
    <col min="4" max="4" width="12.28515625" customWidth="1"/>
    <col min="5" max="5" width="14.28515625" customWidth="1"/>
    <col min="6" max="6" width="15.42578125" customWidth="1"/>
    <col min="7" max="7" width="11.140625" customWidth="1"/>
    <col min="8" max="8" width="15.140625" customWidth="1"/>
    <col min="9" max="9" width="19.7109375" customWidth="1"/>
    <col min="10" max="10" width="9" customWidth="1"/>
    <col min="11" max="11" width="5.5703125" customWidth="1"/>
    <col min="12" max="26" width="8.7109375" customWidth="1"/>
  </cols>
  <sheetData>
    <row r="1" spans="1:26" ht="20.25">
      <c r="A1" s="22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>
      <c r="A2" s="22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23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>
      <c r="A4" s="23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>
      <c r="A5" s="2" t="s">
        <v>4</v>
      </c>
      <c r="B5" s="12">
        <v>23.120999999999999</v>
      </c>
      <c r="C5" s="1"/>
      <c r="D5" s="1"/>
      <c r="E5" s="1"/>
      <c r="F5" s="1"/>
      <c r="G5" s="24" t="s">
        <v>5</v>
      </c>
      <c r="H5" s="20"/>
      <c r="I5" s="20"/>
      <c r="J5" s="20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>
      <c r="A6" s="19" t="s">
        <v>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>
      <c r="A8" s="3" t="s">
        <v>7</v>
      </c>
      <c r="B8" s="1" t="str">
        <f>IFERROR(VLOOKUP(B5,'[1]theo dõi số'!$A$2:$B$600,2,0),0)</f>
        <v>Nguyễn Hoàng Nam</v>
      </c>
      <c r="C8" s="1"/>
      <c r="D8" s="1"/>
      <c r="E8" s="1"/>
      <c r="F8" s="1" t="s">
        <v>8</v>
      </c>
      <c r="G8" s="1">
        <f>IFERROR(VLOOKUP(B5,'[1]theo dõi số'!$A$2:$F$600,3,0),0)</f>
        <v>2012</v>
      </c>
      <c r="H8" s="1"/>
      <c r="I8" s="1"/>
      <c r="J8" s="1" t="s">
        <v>9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>
      <c r="A9" s="3" t="s">
        <v>10</v>
      </c>
      <c r="B9" s="1" t="str">
        <f>IFERROR(VLOOKUP(B5,'[1]theo dõi số'!$A$2:$F$600,4,0),0)</f>
        <v>Đầm Dơi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3" t="s">
        <v>11</v>
      </c>
      <c r="B10" s="1">
        <f>IFERROR(VLOOKUP(B5,'[1]theo dõi số'!$A$2:$F$600,7,0),0)</f>
        <v>0</v>
      </c>
      <c r="C10" s="1"/>
      <c r="D10" s="1"/>
      <c r="E10" s="1"/>
      <c r="F10" s="1" t="s">
        <v>12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>
      <c r="A12" s="4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21" t="s">
        <v>14</v>
      </c>
      <c r="B13" s="20"/>
      <c r="C13" s="20"/>
      <c r="D13" s="20"/>
      <c r="E13" s="1"/>
      <c r="F13" s="1"/>
      <c r="G13" s="21" t="s">
        <v>15</v>
      </c>
      <c r="H13" s="20"/>
      <c r="I13" s="20"/>
      <c r="J13" s="20"/>
      <c r="K13" s="2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21" t="s">
        <v>16</v>
      </c>
      <c r="B14" s="20"/>
      <c r="C14" s="20"/>
      <c r="D14" s="20"/>
      <c r="E14" s="1"/>
      <c r="F14" s="1"/>
      <c r="G14" s="21" t="s">
        <v>17</v>
      </c>
      <c r="H14" s="20"/>
      <c r="I14" s="20"/>
      <c r="J14" s="20"/>
      <c r="K14" s="2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21" t="s">
        <v>18</v>
      </c>
      <c r="B15" s="20"/>
      <c r="C15" s="20"/>
      <c r="D15" s="20"/>
      <c r="E15" s="1"/>
      <c r="F15" s="1"/>
      <c r="G15" s="21" t="s">
        <v>19</v>
      </c>
      <c r="H15" s="20"/>
      <c r="I15" s="20"/>
      <c r="J15" s="20"/>
      <c r="K15" s="2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21" t="s">
        <v>20</v>
      </c>
      <c r="B16" s="20"/>
      <c r="C16" s="20"/>
      <c r="D16" s="20"/>
      <c r="E16" s="1"/>
      <c r="F16" s="1"/>
      <c r="G16" s="21" t="s">
        <v>21</v>
      </c>
      <c r="H16" s="20"/>
      <c r="I16" s="20"/>
      <c r="J16" s="20"/>
      <c r="K16" s="2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25" t="s">
        <v>22</v>
      </c>
      <c r="B17" s="20"/>
      <c r="C17" s="20"/>
      <c r="D17" s="20"/>
      <c r="E17" s="1"/>
      <c r="F17" s="1"/>
      <c r="G17" s="21" t="s">
        <v>23</v>
      </c>
      <c r="H17" s="20"/>
      <c r="I17" s="20"/>
      <c r="J17" s="20"/>
      <c r="K17" s="2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21" t="s">
        <v>24</v>
      </c>
      <c r="B18" s="20"/>
      <c r="C18" s="20"/>
      <c r="D18" s="20"/>
      <c r="E18" s="1"/>
      <c r="F18" s="1"/>
      <c r="G18" s="21" t="s">
        <v>25</v>
      </c>
      <c r="H18" s="20"/>
      <c r="I18" s="20"/>
      <c r="J18" s="20"/>
      <c r="K18" s="2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4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 t="s">
        <v>27</v>
      </c>
      <c r="B21" s="5" t="s">
        <v>28</v>
      </c>
      <c r="C21" s="16" t="s">
        <v>29</v>
      </c>
      <c r="D21" s="5" t="s">
        <v>30</v>
      </c>
      <c r="E21" s="5" t="s">
        <v>31</v>
      </c>
      <c r="F21" s="5" t="s">
        <v>32</v>
      </c>
      <c r="G21" s="5" t="s">
        <v>33</v>
      </c>
      <c r="H21" s="6" t="s">
        <v>34</v>
      </c>
      <c r="I21" s="5" t="s">
        <v>35</v>
      </c>
      <c r="J21" s="5" t="s">
        <v>36</v>
      </c>
      <c r="K21" s="5" t="s">
        <v>37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6">
        <v>45130</v>
      </c>
      <c r="B22" s="14">
        <v>26</v>
      </c>
      <c r="C22" s="27" t="s">
        <v>39</v>
      </c>
      <c r="D22" s="15">
        <v>1</v>
      </c>
      <c r="E22" s="8">
        <v>1000000</v>
      </c>
      <c r="F22" s="8">
        <f t="shared" ref="F22:F34" si="0">+D22*E22</f>
        <v>1000000</v>
      </c>
      <c r="G22" s="8">
        <v>0</v>
      </c>
      <c r="H22" s="9">
        <v>1000000</v>
      </c>
      <c r="I22" s="9">
        <v>1000000</v>
      </c>
      <c r="J22" s="8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3"/>
      <c r="B23" s="14"/>
      <c r="C23" s="18"/>
      <c r="D23" s="15"/>
      <c r="E23" s="8"/>
      <c r="F23" s="8">
        <f t="shared" si="0"/>
        <v>0</v>
      </c>
      <c r="G23" s="8"/>
      <c r="H23" s="9">
        <f>+F23-G23</f>
        <v>0</v>
      </c>
      <c r="I23" s="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3"/>
      <c r="B24" s="14"/>
      <c r="C24" s="18"/>
      <c r="D24" s="15"/>
      <c r="E24" s="8"/>
      <c r="F24" s="8">
        <f t="shared" si="0"/>
        <v>0</v>
      </c>
      <c r="G24" s="8"/>
      <c r="H24" s="9">
        <f t="shared" ref="H24:H34" si="1">+F24-G24</f>
        <v>0</v>
      </c>
      <c r="I24" s="8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3"/>
      <c r="B25" s="7"/>
      <c r="C25" s="17"/>
      <c r="D25" s="8"/>
      <c r="E25" s="8"/>
      <c r="F25" s="8"/>
      <c r="G25" s="8">
        <v>0</v>
      </c>
      <c r="H25" s="9"/>
      <c r="I25" s="8"/>
      <c r="J25" s="8">
        <f t="shared" ref="J25:J34" si="2">+H25-I25</f>
        <v>0</v>
      </c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3"/>
      <c r="B26" s="7"/>
      <c r="C26" s="11"/>
      <c r="D26" s="8"/>
      <c r="E26" s="8"/>
      <c r="F26" s="8">
        <f t="shared" si="0"/>
        <v>0</v>
      </c>
      <c r="G26" s="8"/>
      <c r="H26" s="9">
        <f t="shared" si="1"/>
        <v>0</v>
      </c>
      <c r="I26" s="8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7"/>
      <c r="B27" s="7"/>
      <c r="C27" s="7"/>
      <c r="D27" s="8"/>
      <c r="E27" s="8"/>
      <c r="F27" s="8">
        <f t="shared" si="0"/>
        <v>0</v>
      </c>
      <c r="G27" s="8"/>
      <c r="H27" s="9">
        <f t="shared" si="1"/>
        <v>0</v>
      </c>
      <c r="I27" s="8"/>
      <c r="J27" s="8">
        <f t="shared" si="2"/>
        <v>0</v>
      </c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/>
      <c r="B28" s="7"/>
      <c r="C28" s="7"/>
      <c r="D28" s="8"/>
      <c r="E28" s="8"/>
      <c r="F28" s="8">
        <f t="shared" si="0"/>
        <v>0</v>
      </c>
      <c r="G28" s="8"/>
      <c r="H28" s="9">
        <f t="shared" si="1"/>
        <v>0</v>
      </c>
      <c r="I28" s="8"/>
      <c r="J28" s="8">
        <f t="shared" si="2"/>
        <v>0</v>
      </c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7"/>
      <c r="B29" s="7"/>
      <c r="C29" s="7"/>
      <c r="D29" s="8"/>
      <c r="E29" s="8"/>
      <c r="F29" s="8">
        <f t="shared" si="0"/>
        <v>0</v>
      </c>
      <c r="G29" s="8"/>
      <c r="H29" s="9">
        <f t="shared" si="1"/>
        <v>0</v>
      </c>
      <c r="I29" s="8"/>
      <c r="J29" s="8">
        <f t="shared" si="2"/>
        <v>0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"/>
      <c r="B30" s="7"/>
      <c r="C30" s="7"/>
      <c r="D30" s="8"/>
      <c r="E30" s="8"/>
      <c r="F30" s="8">
        <f t="shared" si="0"/>
        <v>0</v>
      </c>
      <c r="G30" s="8"/>
      <c r="H30" s="9">
        <f t="shared" si="1"/>
        <v>0</v>
      </c>
      <c r="I30" s="8"/>
      <c r="J30" s="8">
        <f t="shared" si="2"/>
        <v>0</v>
      </c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/>
      <c r="B31" s="7"/>
      <c r="C31" s="7"/>
      <c r="D31" s="8"/>
      <c r="E31" s="8"/>
      <c r="F31" s="8">
        <f t="shared" si="0"/>
        <v>0</v>
      </c>
      <c r="G31" s="8"/>
      <c r="H31" s="9">
        <f t="shared" si="1"/>
        <v>0</v>
      </c>
      <c r="I31" s="8"/>
      <c r="J31" s="8">
        <f t="shared" si="2"/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/>
      <c r="B32" s="7"/>
      <c r="C32" s="7"/>
      <c r="D32" s="8"/>
      <c r="E32" s="8"/>
      <c r="F32" s="8">
        <f t="shared" si="0"/>
        <v>0</v>
      </c>
      <c r="G32" s="8"/>
      <c r="H32" s="9">
        <f t="shared" si="1"/>
        <v>0</v>
      </c>
      <c r="I32" s="8"/>
      <c r="J32" s="8">
        <f t="shared" si="2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7"/>
      <c r="B33" s="7"/>
      <c r="C33" s="7"/>
      <c r="D33" s="8"/>
      <c r="E33" s="8"/>
      <c r="F33" s="8">
        <f t="shared" si="0"/>
        <v>0</v>
      </c>
      <c r="G33" s="8"/>
      <c r="H33" s="9">
        <f t="shared" si="1"/>
        <v>0</v>
      </c>
      <c r="I33" s="8"/>
      <c r="J33" s="8">
        <f t="shared" si="2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7"/>
      <c r="B34" s="7"/>
      <c r="C34" s="7"/>
      <c r="D34" s="8"/>
      <c r="E34" s="8"/>
      <c r="F34" s="8">
        <f t="shared" si="0"/>
        <v>0</v>
      </c>
      <c r="G34" s="8"/>
      <c r="H34" s="9">
        <f t="shared" si="1"/>
        <v>0</v>
      </c>
      <c r="I34" s="8"/>
      <c r="J34" s="8">
        <f t="shared" si="2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0" t="s">
        <v>38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  <mergeCell ref="A6:K6"/>
    <mergeCell ref="G13:K13"/>
    <mergeCell ref="A1:K1"/>
    <mergeCell ref="A2:K2"/>
    <mergeCell ref="A3:K3"/>
    <mergeCell ref="A4:K4"/>
    <mergeCell ref="G5:K5"/>
    <mergeCell ref="A13:D1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dcterms:created xsi:type="dcterms:W3CDTF">2023-08-07T09:30:44Z</dcterms:created>
  <dcterms:modified xsi:type="dcterms:W3CDTF">2023-10-06T10:53:58Z</dcterms:modified>
</cp:coreProperties>
</file>