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1">
      <go:sheetsCustomData xmlns:go="http://customooxmlschemas.google.com/" r:id="rId6" roundtripDataSignature="AMtx7mjf0ght9K/ylyrNMGR5laGU1jzrWA=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<sst xmlns="http://schemas.openxmlformats.org/spreadsheetml/2006/main" count="47" uniqueCount="47">
  <si>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</si>
  <si>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</si>
  <si>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</si>
  <si>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</si>
  <si>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</si>
  <si>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23.133</t>
  </si>
  <si>
    <t>Họ và tên:</t>
  </si>
  <si>
    <t>LÊ VĂN VŨ</t>
  </si>
  <si>
    <t>Năm sinh:</t>
  </si>
  <si>
    <t>Giới tính:</t>
  </si>
  <si>
    <t>Nam</t>
  </si>
  <si>
    <t>Địa chỉ:</t>
  </si>
  <si>
    <t>Đầm Dơi</t>
  </si>
  <si>
    <t>Điện thoại:</t>
  </si>
  <si>
    <t>0942855977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</si>
  <si>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</si>
  <si>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</si>
  <si>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</si>
  <si>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</si>
  <si>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</si>
  <si>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</si>
  <si>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</si>
  <si>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</si>
  <si>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</si>
  <si>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</si>
  <si>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</si>
  <si>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</si>
  <si>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</si>
  <si>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</si>
  <si>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</si>
  <si>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</si>
  <si>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</si>
  <si>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</si>
  <si>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</si>
  <si>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</si>
  <si>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</si>
  <si>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</si>
  <si>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</si>
  <si>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</si>
  <si>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</si>
  <si>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</si>
  <si>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</si>
  <si>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</si>
  <si>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Trám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</si>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</sst>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6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Font="1"/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7" numFmtId="166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19.57"/>
    <col customWidth="1" min="4" max="4" width="12.29"/>
    <col customWidth="1" min="5" max="5" width="15.57"/>
    <col customWidth="1" min="6" max="6" width="17.71"/>
    <col customWidth="1" min="7" max="7" width="13.71"/>
    <col customWidth="1" min="8" max="8" width="15.14"/>
    <col customWidth="1" min="9" max="9" width="21.71"/>
    <col customWidth="1" min="10" max="10" width="10.71"/>
    <col customWidth="1" min="11" max="11" width="5.57"/>
    <col customWidth="1" min="12" max="12" width="13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45150.0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1976.0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45150.0</v>
      </c>
      <c r="B22" s="19"/>
      <c r="C22" s="20" t="s">
        <v>43</v>
      </c>
      <c r="D22" s="21">
        <v>1.0</v>
      </c>
      <c r="E22" s="22">
        <v>300000.0</v>
      </c>
      <c r="F22" s="22">
        <f>E22*D22</f>
        <v>300000</v>
      </c>
      <c r="G22" s="22"/>
      <c r="H22" s="23">
        <f t="shared" ref="H22:H23" si="1">F22-G22</f>
        <v>300000</v>
      </c>
      <c r="I22" s="22">
        <f t="shared" ref="I22:I23" si="2">H22</f>
        <v>300000</v>
      </c>
      <c r="J22" s="23"/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8">
        <v>45150.0</v>
      </c>
      <c r="B23" s="25"/>
      <c r="C23" s="20" t="s">
        <v>44</v>
      </c>
      <c r="D23" s="21">
        <v>1.0</v>
      </c>
      <c r="E23" s="22">
        <v>150000.0</v>
      </c>
      <c r="F23" s="22">
        <v>150000.0</v>
      </c>
      <c r="G23" s="22"/>
      <c r="H23" s="23">
        <f t="shared" si="1"/>
        <v>150000</v>
      </c>
      <c r="I23" s="22">
        <f t="shared" si="2"/>
        <v>150000</v>
      </c>
      <c r="J23" s="22"/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8"/>
      <c r="B24" s="26"/>
      <c r="C24" s="20"/>
      <c r="D24" s="21"/>
      <c r="E24" s="22"/>
      <c r="F24" s="22"/>
      <c r="G24" s="22"/>
      <c r="H24" s="23"/>
      <c r="I24" s="22"/>
      <c r="J24" s="22"/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8"/>
      <c r="B25" s="19"/>
      <c r="C25" s="27"/>
      <c r="D25" s="22"/>
      <c r="E25" s="22"/>
      <c r="F25" s="22"/>
      <c r="G25" s="22"/>
      <c r="H25" s="23"/>
      <c r="I25" s="28"/>
      <c r="J25" s="22"/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9"/>
      <c r="C26" s="8"/>
      <c r="D26" s="22"/>
      <c r="E26" s="22"/>
      <c r="F26" s="22"/>
      <c r="G26" s="22"/>
      <c r="H26" s="23"/>
      <c r="I26" s="23"/>
      <c r="J26" s="22"/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25"/>
      <c r="C27" s="24"/>
      <c r="D27" s="22"/>
      <c r="E27" s="22"/>
      <c r="F27" s="22"/>
      <c r="G27" s="30"/>
      <c r="H27" s="23"/>
      <c r="I27" s="22"/>
      <c r="J27" s="23"/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4"/>
      <c r="D28" s="22"/>
      <c r="E28" s="22"/>
      <c r="F28" s="22"/>
      <c r="G28" s="22"/>
      <c r="H28" s="23"/>
      <c r="I28" s="31"/>
      <c r="J28" s="23"/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4"/>
      <c r="D29" s="22"/>
      <c r="E29" s="22"/>
      <c r="F29" s="22"/>
      <c r="G29" s="22"/>
      <c r="H29" s="32"/>
      <c r="I29" s="33"/>
      <c r="J29" s="30"/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4"/>
      <c r="D30" s="22"/>
      <c r="E30" s="22"/>
      <c r="F30" s="22"/>
      <c r="G30" s="22"/>
      <c r="H30" s="23"/>
      <c r="I30" s="34"/>
      <c r="J30" s="22"/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4"/>
      <c r="D31" s="22"/>
      <c r="E31" s="22"/>
      <c r="F31" s="22"/>
      <c r="G31" s="22"/>
      <c r="H31" s="23"/>
      <c r="I31" s="23"/>
      <c r="J31" s="22">
        <f t="shared" ref="J31:J33" si="3">+H31-I31</f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4"/>
      <c r="D32" s="22"/>
      <c r="E32" s="22"/>
      <c r="F32" s="22"/>
      <c r="G32" s="22"/>
      <c r="H32" s="23"/>
      <c r="I32" s="22"/>
      <c r="J32" s="22">
        <f t="shared" si="3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9"/>
      <c r="C33" s="24"/>
      <c r="D33" s="22"/>
      <c r="E33" s="22"/>
      <c r="F33" s="22"/>
      <c r="G33" s="22"/>
      <c r="H33" s="23"/>
      <c r="I33" s="22"/>
      <c r="J33" s="22">
        <f t="shared" si="3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45</v>
      </c>
      <c r="B34" s="36"/>
      <c r="C34" s="37"/>
      <c r="D34" s="38"/>
      <c r="E34" s="38"/>
      <c r="F34" s="39">
        <f t="shared" ref="F34:J34" si="4">SUM(F22:F33)</f>
        <v>450000</v>
      </c>
      <c r="G34" s="39">
        <f t="shared" si="4"/>
        <v>0</v>
      </c>
      <c r="H34" s="40">
        <f t="shared" si="4"/>
        <v>450000</v>
      </c>
      <c r="I34" s="39">
        <f t="shared" si="4"/>
        <v>450000</v>
      </c>
      <c r="J34" s="39">
        <f t="shared" si="4"/>
        <v>0</v>
      </c>
      <c r="K34" s="41"/>
      <c r="L34" s="41"/>
      <c r="M34" s="4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