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<sst xmlns="http://schemas.openxmlformats.org/spreadsheetml/2006/main" count="45" uniqueCount="45">
  <si>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</si>
  <si>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</si>
  <si>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</si>
  <si>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</si>
  <si>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</si>
  <si>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23.145</t>
  </si>
  <si>
    <t>HỒ SƠ BỆNH NHÂN</t>
  </si>
  <si>
    <t>Họ và tên:</t>
  </si>
  <si>
    <t>NGUYỄN MINH KHÔI</t>
  </si>
  <si>
    <t>Năm sinh:</t>
  </si>
  <si>
    <t>Giới tính:</t>
  </si>
  <si>
    <t>Nam</t>
  </si>
  <si>
    <t>Địa chỉ:</t>
  </si>
  <si>
    <t>P8</t>
  </si>
  <si>
    <t>Điện thoại:</t>
  </si>
  <si>
    <t>0944040858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</si>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</sst>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0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65" xfId="0" applyAlignment="1" applyFont="1" applyNumberFormat="1">
      <alignment horizontal="center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center"/>
    </xf>
    <xf borderId="2" fillId="0" fontId="7" numFmtId="166" xfId="0" applyAlignment="1" applyBorder="1" applyFont="1" applyNumberFormat="1">
      <alignment horizontal="center" shrinkToFit="0" vertical="top" wrapText="1"/>
    </xf>
    <xf borderId="3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5" fillId="0" fontId="10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86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45164.0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45164.0</v>
      </c>
      <c r="B22" s="18"/>
      <c r="C22" s="19" t="s">
        <v>42</v>
      </c>
      <c r="D22" s="20">
        <v>1.0</v>
      </c>
      <c r="E22" s="21">
        <v>50000.0</v>
      </c>
      <c r="F22" s="21">
        <f>E22*D22</f>
        <v>50000</v>
      </c>
      <c r="G22" s="21"/>
      <c r="H22" s="22">
        <f>F22-G22</f>
        <v>50000</v>
      </c>
      <c r="I22" s="21">
        <f>H22</f>
        <v>50000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1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/>
      <c r="I25" s="22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8"/>
      <c r="C26" s="29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30"/>
      <c r="D27" s="21"/>
      <c r="E27" s="21"/>
      <c r="F27" s="21"/>
      <c r="G27" s="3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0"/>
      <c r="D28" s="21"/>
      <c r="E28" s="21"/>
      <c r="F28" s="21"/>
      <c r="G28" s="21"/>
      <c r="H28" s="22"/>
      <c r="I28" s="32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0"/>
      <c r="D29" s="21"/>
      <c r="E29" s="21"/>
      <c r="F29" s="21"/>
      <c r="G29" s="21"/>
      <c r="H29" s="33"/>
      <c r="I29" s="34"/>
      <c r="J29" s="31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0"/>
      <c r="D30" s="21"/>
      <c r="E30" s="21"/>
      <c r="F30" s="21"/>
      <c r="G30" s="21"/>
      <c r="H30" s="22"/>
      <c r="I30" s="35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0"/>
      <c r="D31" s="21"/>
      <c r="E31" s="21"/>
      <c r="F31" s="21"/>
      <c r="G31" s="21"/>
      <c r="H31" s="22"/>
      <c r="I31" s="22"/>
      <c r="J31" s="21">
        <f t="shared" ref="J31:J33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0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30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6" t="s">
        <v>43</v>
      </c>
      <c r="B34" s="37"/>
      <c r="C34" s="37"/>
      <c r="D34" s="38"/>
      <c r="E34" s="21"/>
      <c r="F34" s="39">
        <f t="shared" ref="F34:J34" si="2">SUM(F22:F33)</f>
        <v>50000</v>
      </c>
      <c r="G34" s="39">
        <f t="shared" si="2"/>
        <v>0</v>
      </c>
      <c r="H34" s="40">
        <f t="shared" si="2"/>
        <v>50000</v>
      </c>
      <c r="I34" s="39">
        <f t="shared" si="2"/>
        <v>50000</v>
      </c>
      <c r="J34" s="39">
        <f t="shared" si="2"/>
        <v>0</v>
      </c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