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<sst xmlns="http://schemas.openxmlformats.org/spreadsheetml/2006/main" count="44" uniqueCount="44">
  <si>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</si>
  <si>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</si>
  <si>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</si>
  <si>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</si>
  <si>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</si>
  <si>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</si>
  <si>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</si>
  <si>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PHÙNG QUỐC DƯƠNG</t>
  </si>
  <si>
    <t>Năm sinh:</t>
  </si>
  <si>
    <t>Giới tính:</t>
  </si>
  <si>
    <t>Nam</t>
  </si>
  <si>
    <t>Địa chỉ:</t>
  </si>
  <si>
    <t>P8</t>
  </si>
  <si>
    <t>Điện thoại:</t>
  </si>
  <si>
    <t>0945396152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</si>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</sst>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&quot;Ngày &quot;dd &quot;tháng &quot;mm &quot;năm &quot;yyyy"/>
    <numFmt numFmtId="166" formatCode="_-* #,##0\ _₫_-;\-* #,##0\ _₫_-;_-* &quot;-&quot;??\ _₫_-;_-@"/>
    <numFmt numFmtId="167" formatCode="dd/MM/yyyy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0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Font="1" applyNumberFormat="1"/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0" fillId="0" fontId="7" numFmtId="167" xfId="0" applyFont="1" applyNumberFormat="1"/>
    <xf borderId="3" fillId="0" fontId="7" numFmtId="1" xfId="0" applyAlignment="1" applyBorder="1" applyFont="1" applyNumberFormat="1">
      <alignment horizontal="center" shrinkToFit="0" vertical="center" wrapText="1"/>
    </xf>
    <xf borderId="0" fillId="0" fontId="7" numFmtId="1" xfId="0" applyAlignment="1" applyFont="1" applyNumberFormat="1">
      <alignment horizontal="center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Font="1"/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5" fillId="0" fontId="10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7" numFmtId="166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2.71"/>
    <col customWidth="1" min="6" max="6" width="14.57"/>
    <col customWidth="1" min="7" max="7" width="16.0"/>
    <col customWidth="1" min="8" max="8" width="15.14"/>
    <col customWidth="1" min="9" max="9" width="16.29"/>
    <col customWidth="1" min="10" max="10" width="10.71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23.151</v>
      </c>
      <c r="C5" s="2"/>
      <c r="D5" s="2"/>
      <c r="E5" s="2"/>
      <c r="F5" s="2"/>
      <c r="G5" s="6">
        <v>45178.0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6" t="s">
        <v>34</v>
      </c>
      <c r="F21" s="14" t="s">
        <v>35</v>
      </c>
      <c r="G21" s="14" t="s">
        <v>36</v>
      </c>
      <c r="H21" s="17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45178.0</v>
      </c>
      <c r="B22" s="19">
        <v>46.0</v>
      </c>
      <c r="C22" s="20" t="s">
        <v>41</v>
      </c>
      <c r="D22" s="21">
        <v>1.0</v>
      </c>
      <c r="E22" s="22">
        <v>350000.0</v>
      </c>
      <c r="F22" s="22">
        <f>E22*D22</f>
        <v>350000</v>
      </c>
      <c r="G22" s="22"/>
      <c r="H22" s="23">
        <f>F22-G22</f>
        <v>350000</v>
      </c>
      <c r="I22" s="22">
        <f>H22</f>
        <v>350000</v>
      </c>
      <c r="J22" s="23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25"/>
      <c r="B23" s="26"/>
      <c r="C23" s="20"/>
      <c r="D23" s="21"/>
      <c r="E23" s="22"/>
      <c r="F23" s="22"/>
      <c r="G23" s="22"/>
      <c r="H23" s="23"/>
      <c r="I23" s="22"/>
      <c r="J23" s="22"/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8"/>
      <c r="B24" s="27"/>
      <c r="C24" s="20"/>
      <c r="D24" s="21"/>
      <c r="E24" s="22"/>
      <c r="F24" s="22"/>
      <c r="G24" s="22"/>
      <c r="H24" s="23"/>
      <c r="I24" s="22"/>
      <c r="J24" s="22"/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8"/>
      <c r="B25" s="19"/>
      <c r="C25" s="20"/>
      <c r="D25" s="22"/>
      <c r="E25" s="22"/>
      <c r="F25" s="22"/>
      <c r="G25" s="22"/>
      <c r="H25" s="23"/>
      <c r="I25" s="22"/>
      <c r="J25" s="22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28"/>
      <c r="C26" s="8"/>
      <c r="D26" s="22"/>
      <c r="E26" s="22"/>
      <c r="F26" s="22"/>
      <c r="G26" s="22"/>
      <c r="H26" s="23"/>
      <c r="I26" s="22"/>
      <c r="J26" s="22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26"/>
      <c r="C27" s="24"/>
      <c r="D27" s="22"/>
      <c r="E27" s="22"/>
      <c r="F27" s="22"/>
      <c r="G27" s="29"/>
      <c r="H27" s="23"/>
      <c r="I27" s="22"/>
      <c r="J27" s="23"/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24"/>
      <c r="D28" s="22"/>
      <c r="E28" s="22"/>
      <c r="F28" s="22"/>
      <c r="G28" s="22"/>
      <c r="H28" s="23"/>
      <c r="I28" s="30"/>
      <c r="J28" s="23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24"/>
      <c r="D29" s="22"/>
      <c r="E29" s="22"/>
      <c r="F29" s="22"/>
      <c r="G29" s="22"/>
      <c r="H29" s="31"/>
      <c r="I29" s="32"/>
      <c r="J29" s="29"/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24"/>
      <c r="D30" s="22"/>
      <c r="E30" s="22"/>
      <c r="F30" s="22"/>
      <c r="G30" s="22"/>
      <c r="H30" s="23"/>
      <c r="I30" s="33"/>
      <c r="J30" s="22"/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9"/>
      <c r="C31" s="24"/>
      <c r="D31" s="22"/>
      <c r="E31" s="22"/>
      <c r="F31" s="22"/>
      <c r="G31" s="22"/>
      <c r="H31" s="23"/>
      <c r="I31" s="23"/>
      <c r="J31" s="22">
        <f t="shared" ref="J31:J33" si="1">+H31-I31</f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9"/>
      <c r="C32" s="24"/>
      <c r="D32" s="22"/>
      <c r="E32" s="22"/>
      <c r="F32" s="22"/>
      <c r="G32" s="22"/>
      <c r="H32" s="23"/>
      <c r="I32" s="22"/>
      <c r="J32" s="22">
        <f t="shared" si="1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19"/>
      <c r="C33" s="24"/>
      <c r="D33" s="22"/>
      <c r="E33" s="22"/>
      <c r="F33" s="22"/>
      <c r="G33" s="22"/>
      <c r="H33" s="23"/>
      <c r="I33" s="22"/>
      <c r="J33" s="22">
        <f t="shared" si="1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4" t="s">
        <v>42</v>
      </c>
      <c r="B34" s="35"/>
      <c r="C34" s="35"/>
      <c r="D34" s="36"/>
      <c r="E34" s="37"/>
      <c r="F34" s="38">
        <f t="shared" ref="F34:J34" si="2">SUM(F22:F33)</f>
        <v>350000</v>
      </c>
      <c r="G34" s="38">
        <f t="shared" si="2"/>
        <v>0</v>
      </c>
      <c r="H34" s="39">
        <f t="shared" si="2"/>
        <v>350000</v>
      </c>
      <c r="I34" s="38">
        <f t="shared" si="2"/>
        <v>350000</v>
      </c>
      <c r="J34" s="38">
        <f t="shared" si="2"/>
        <v>0</v>
      </c>
      <c r="K34" s="40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3" t="s">
        <v>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