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<sst xmlns="http://schemas.openxmlformats.org/spreadsheetml/2006/main" count="45" uniqueCount="45">
  <si>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</si>
  <si>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</si>
  <si>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</si>
  <si>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</si>
  <si>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</si>
  <si>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</si>
  <si>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</si>
  <si>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KIM CHI</t>
  </si>
  <si>
    <t>Năm sinh:</t>
  </si>
  <si>
    <t>Giới tính:</t>
  </si>
  <si>
    <t>Nữ</t>
  </si>
  <si>
    <t>Địa chỉ:</t>
  </si>
  <si>
    <t>P7</t>
  </si>
  <si>
    <t>Điện thoại:</t>
  </si>
  <si>
    <t>0948426072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</si>
  <si>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</si>
  <si>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</si>
  <si>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</si>
  <si>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</si>
  <si>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</si>
  <si>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</si>
  <si>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</si>
  <si>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</si>
  <si>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</si>
  <si>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</si>
  <si>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</si>
  <si>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</si>
  <si>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</si>
  <si>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</si>
  <si>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</si>
  <si>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</si>
  <si>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</si>
  <si>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</si>
  <si>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</si>
  <si>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</si>
  <si>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</si>
  <si>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</si>
  <si>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</si>
  <si>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</si>
  <si>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</si>
  <si>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</si>
  <si>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Răng sứ kim loại</t>
  </si>
  <si>
    <t xml:space="preserve">Gắn cứng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</si>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</sst>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3.57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23157.0</v>
      </c>
      <c r="C5" s="2"/>
      <c r="D5" s="2"/>
      <c r="E5" s="2"/>
      <c r="F5" s="2"/>
      <c r="G5" s="6">
        <v>45189.0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45189.0</v>
      </c>
      <c r="B22" s="18"/>
      <c r="C22" s="19" t="s">
        <v>41</v>
      </c>
      <c r="D22" s="20">
        <v>4.0</v>
      </c>
      <c r="E22" s="21">
        <v>800000.0</v>
      </c>
      <c r="F22" s="21">
        <f>+D22*E22</f>
        <v>3200000</v>
      </c>
      <c r="G22" s="21">
        <v>0.0</v>
      </c>
      <c r="H22" s="22">
        <f>F22-G22</f>
        <v>3200000</v>
      </c>
      <c r="I22" s="21">
        <v>2000000.0</v>
      </c>
      <c r="J22" s="21">
        <v>1200000.0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45198.0</v>
      </c>
      <c r="B23" s="18"/>
      <c r="C23" s="19" t="s">
        <v>42</v>
      </c>
      <c r="D23" s="20"/>
      <c r="E23" s="20"/>
      <c r="F23" s="21"/>
      <c r="G23" s="21"/>
      <c r="H23" s="22"/>
      <c r="I23" s="21">
        <v>1200000.0</v>
      </c>
      <c r="J23" s="21">
        <f t="shared" ref="J23:J24" si="1">+H23-I23</f>
        <v>-1200000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3"/>
      <c r="C24" s="24"/>
      <c r="D24" s="21"/>
      <c r="E24" s="21"/>
      <c r="F24" s="21"/>
      <c r="G24" s="21"/>
      <c r="H24" s="22"/>
      <c r="I24" s="21"/>
      <c r="J24" s="21">
        <f t="shared" si="1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3"/>
      <c r="C25" s="8"/>
      <c r="D25" s="21"/>
      <c r="E25" s="21"/>
      <c r="F25" s="21">
        <f t="shared" ref="F25:F32" si="2">+D25*E25</f>
        <v>0</v>
      </c>
      <c r="G25" s="21"/>
      <c r="H25" s="22"/>
      <c r="I25" s="2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3"/>
      <c r="C26" s="23"/>
      <c r="D26" s="21"/>
      <c r="E26" s="21"/>
      <c r="F26" s="21">
        <f t="shared" si="2"/>
        <v>0</v>
      </c>
      <c r="G26" s="21"/>
      <c r="H26" s="22">
        <f t="shared" ref="H26:H32" si="3">+F26-G26</f>
        <v>0</v>
      </c>
      <c r="I26" s="21"/>
      <c r="J26" s="21">
        <f t="shared" ref="J26:J32" si="4">+H26-I26</f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3"/>
      <c r="C27" s="23"/>
      <c r="D27" s="21"/>
      <c r="E27" s="21"/>
      <c r="F27" s="21">
        <f t="shared" si="2"/>
        <v>0</v>
      </c>
      <c r="G27" s="21"/>
      <c r="H27" s="22">
        <f t="shared" si="3"/>
        <v>0</v>
      </c>
      <c r="I27" s="21"/>
      <c r="J27" s="21">
        <f t="shared" si="4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3"/>
      <c r="C28" s="23"/>
      <c r="D28" s="21"/>
      <c r="E28" s="21"/>
      <c r="F28" s="21">
        <f t="shared" si="2"/>
        <v>0</v>
      </c>
      <c r="G28" s="21"/>
      <c r="H28" s="22">
        <f t="shared" si="3"/>
        <v>0</v>
      </c>
      <c r="I28" s="21"/>
      <c r="J28" s="21">
        <f t="shared" si="4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3"/>
      <c r="C29" s="23"/>
      <c r="D29" s="21"/>
      <c r="E29" s="21"/>
      <c r="F29" s="21">
        <f t="shared" si="2"/>
        <v>0</v>
      </c>
      <c r="G29" s="21"/>
      <c r="H29" s="22">
        <f t="shared" si="3"/>
        <v>0</v>
      </c>
      <c r="I29" s="21"/>
      <c r="J29" s="21">
        <f t="shared" si="4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3"/>
      <c r="C30" s="23"/>
      <c r="D30" s="21"/>
      <c r="E30" s="21"/>
      <c r="F30" s="21">
        <f t="shared" si="2"/>
        <v>0</v>
      </c>
      <c r="G30" s="21"/>
      <c r="H30" s="22">
        <f t="shared" si="3"/>
        <v>0</v>
      </c>
      <c r="I30" s="21"/>
      <c r="J30" s="21">
        <f t="shared" si="4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3"/>
      <c r="C31" s="23"/>
      <c r="D31" s="21"/>
      <c r="E31" s="21"/>
      <c r="F31" s="21">
        <f t="shared" si="2"/>
        <v>0</v>
      </c>
      <c r="G31" s="21"/>
      <c r="H31" s="22">
        <f t="shared" si="3"/>
        <v>0</v>
      </c>
      <c r="I31" s="21"/>
      <c r="J31" s="21">
        <f t="shared" si="4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3"/>
      <c r="C32" s="23"/>
      <c r="D32" s="21"/>
      <c r="E32" s="21"/>
      <c r="F32" s="21">
        <f t="shared" si="2"/>
        <v>0</v>
      </c>
      <c r="G32" s="21"/>
      <c r="H32" s="22">
        <f t="shared" si="3"/>
        <v>0</v>
      </c>
      <c r="I32" s="21"/>
      <c r="J32" s="21">
        <f t="shared" si="4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 t="s">
        <v>43</v>
      </c>
      <c r="B33" s="26"/>
      <c r="C33" s="26"/>
      <c r="D33" s="27"/>
      <c r="E33" s="28"/>
      <c r="F33" s="28">
        <f t="shared" ref="F33:J33" si="5">SUM(F22:F32)</f>
        <v>3200000</v>
      </c>
      <c r="G33" s="28">
        <f t="shared" si="5"/>
        <v>0</v>
      </c>
      <c r="H33" s="29">
        <f t="shared" si="5"/>
        <v>3200000</v>
      </c>
      <c r="I33" s="28">
        <f t="shared" si="5"/>
        <v>3200000</v>
      </c>
      <c r="J33" s="28">
        <f t="shared" si="5"/>
        <v>0</v>
      </c>
      <c r="K33" s="14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