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2">
      <go:sheetsCustomData xmlns:go="http://customooxmlschemas.google.com/" r:id="rId6" roundtripDataChecksum="JipEEEuJZu5KP65zmIoea9nPnhNKoQSGNGgIyJ8tBw8="/>
    </ext>
  </extLst>
</workbook>
</file>

<file path=xl/sharedStrings.xml><?xml version="1.0" encoding="utf-8"?>
<sst xmlns="http://schemas.openxmlformats.org/spreadsheetml/2006/main" count="54" uniqueCount="51">
  <si>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</si>
  <si>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</si>
  <si>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</si>
  <si>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</si>
  <si>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</si>
  <si>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</si>
  <si>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</si>
  <si>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NGUYỄN PHƯƠNG NHÃ</t>
  </si>
  <si>
    <t>Năm sinh:</t>
  </si>
  <si>
    <t>Giới tính:</t>
  </si>
  <si>
    <t>Nữ</t>
  </si>
  <si>
    <t>Địa chỉ:</t>
  </si>
  <si>
    <t>Đầm Dơi</t>
  </si>
  <si>
    <t>Điện thoại: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</si>
  <si>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</si>
  <si>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</si>
  <si>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</si>
  <si>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</si>
  <si>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</si>
  <si>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</si>
  <si>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</si>
  <si>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</si>
  <si>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</si>
  <si>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</si>
  <si>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</si>
  <si>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</si>
  <si>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</si>
  <si>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</si>
  <si>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</si>
  <si>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</si>
  <si>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</si>
  <si>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</si>
  <si>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</si>
  <si>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</si>
  <si>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</si>
  <si>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</si>
  <si>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</si>
  <si>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</si>
  <si>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</si>
  <si>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</si>
  <si>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Ghi chú</t>
  </si>
  <si>
    <t>BS TH</t>
  </si>
  <si>
    <t>11, 21</t>
  </si>
  <si>
    <t xml:space="preserve">Lấy dấu </t>
  </si>
  <si>
    <t>An</t>
  </si>
  <si>
    <t>Sứ Zirco</t>
  </si>
  <si>
    <t xml:space="preserve">Tẩy trắng </t>
  </si>
  <si>
    <t>Dậu</t>
  </si>
  <si>
    <t xml:space="preserve">Đính đá 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</si>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</sst>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4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horizontal="center" readingOrder="0" shrinkToFit="0" vertical="top" wrapText="1"/>
    </xf>
    <xf borderId="0" fillId="0" fontId="7" numFmtId="165" xfId="0" applyAlignment="1" applyFont="1" applyNumberFormat="1">
      <alignment horizontal="center"/>
    </xf>
    <xf borderId="3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4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/>
    </xf>
    <xf borderId="1" fillId="0" fontId="7" numFmtId="14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readingOrder="0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/>
    </xf>
    <xf borderId="1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5" fillId="0" fontId="7" numFmtId="166" xfId="0" applyAlignment="1" applyBorder="1" applyFont="1" applyNumberFormat="1">
      <alignment horizontal="center" shrinkToFit="0" vertical="top" wrapText="1"/>
    </xf>
    <xf borderId="0" fillId="0" fontId="7" numFmtId="0" xfId="0" applyAlignment="1" applyFont="1">
      <alignment horizontal="left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9.14"/>
    <col customWidth="1" min="3" max="3" width="24.0"/>
    <col customWidth="1" min="4" max="4" width="12.29"/>
    <col customWidth="1" min="5" max="5" width="14.57"/>
    <col customWidth="1" min="6" max="6" width="15.43"/>
    <col customWidth="1" min="7" max="7" width="16.71"/>
    <col customWidth="1" min="8" max="8" width="15.0"/>
    <col customWidth="1" min="9" max="9" width="16.29"/>
    <col customWidth="1" min="10" max="10" width="14.29"/>
    <col customWidth="1" min="11" max="11" width="15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23172.0</v>
      </c>
      <c r="C5" s="2"/>
      <c r="D5" s="2"/>
      <c r="E5" s="2"/>
      <c r="F5" s="2"/>
      <c r="G5" s="6">
        <v>45199.0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8"/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8"/>
      <c r="C10" s="8"/>
      <c r="D10" s="8"/>
      <c r="E10" s="8"/>
      <c r="F10" s="8" t="s">
        <v>14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1" t="s">
        <v>15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2" t="s">
        <v>16</v>
      </c>
      <c r="E13" s="2"/>
      <c r="F13" s="2"/>
      <c r="G13" s="12" t="s">
        <v>17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2" t="s">
        <v>18</v>
      </c>
      <c r="E14" s="2"/>
      <c r="F14" s="2"/>
      <c r="G14" s="12" t="s">
        <v>19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2" t="s">
        <v>20</v>
      </c>
      <c r="E15" s="2"/>
      <c r="F15" s="2"/>
      <c r="G15" s="13" t="s">
        <v>21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2" t="s">
        <v>22</v>
      </c>
      <c r="E16" s="2"/>
      <c r="F16" s="2"/>
      <c r="G16" s="12" t="s">
        <v>23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2" t="s">
        <v>24</v>
      </c>
      <c r="E17" s="2"/>
      <c r="F17" s="2"/>
      <c r="G17" s="12" t="s">
        <v>25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2" t="s">
        <v>26</v>
      </c>
      <c r="E18" s="2"/>
      <c r="F18" s="2"/>
      <c r="G18" s="12" t="s">
        <v>27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1" t="s">
        <v>28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29</v>
      </c>
      <c r="B21" s="14" t="s">
        <v>30</v>
      </c>
      <c r="C21" s="15" t="s">
        <v>31</v>
      </c>
      <c r="D21" s="14" t="s">
        <v>32</v>
      </c>
      <c r="E21" s="14" t="s">
        <v>33</v>
      </c>
      <c r="F21" s="14" t="s">
        <v>34</v>
      </c>
      <c r="G21" s="14" t="s">
        <v>35</v>
      </c>
      <c r="H21" s="16" t="s">
        <v>36</v>
      </c>
      <c r="I21" s="14" t="s">
        <v>37</v>
      </c>
      <c r="J21" s="14" t="s">
        <v>38</v>
      </c>
      <c r="K21" s="14" t="s">
        <v>39</v>
      </c>
      <c r="L21" s="17" t="s">
        <v>40</v>
      </c>
      <c r="M21" s="17" t="s">
        <v>41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8">
        <v>45199.0</v>
      </c>
      <c r="B22" s="19" t="s">
        <v>42</v>
      </c>
      <c r="C22" s="20" t="s">
        <v>43</v>
      </c>
      <c r="D22" s="21"/>
      <c r="E22" s="22"/>
      <c r="F22" s="22"/>
      <c r="G22" s="22"/>
      <c r="H22" s="23"/>
      <c r="I22" s="22"/>
      <c r="J22" s="24"/>
      <c r="K22" s="25"/>
      <c r="L22" s="25"/>
      <c r="M22" s="26" t="s">
        <v>44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7">
        <v>45204.0</v>
      </c>
      <c r="B23" s="19" t="s">
        <v>42</v>
      </c>
      <c r="C23" s="20" t="s">
        <v>45</v>
      </c>
      <c r="D23" s="21">
        <v>2.0</v>
      </c>
      <c r="E23" s="22">
        <v>2500000.0</v>
      </c>
      <c r="F23" s="22">
        <f>E23*D23</f>
        <v>5000000</v>
      </c>
      <c r="G23" s="22">
        <v>500000.0</v>
      </c>
      <c r="H23" s="23">
        <f t="shared" ref="H23:H25" si="1">F23-G23</f>
        <v>4500000</v>
      </c>
      <c r="I23" s="22">
        <f t="shared" ref="I23:I25" si="2">H23</f>
        <v>4500000</v>
      </c>
      <c r="J23" s="28"/>
      <c r="K23" s="29"/>
      <c r="L23" s="29"/>
      <c r="M23" s="26" t="s">
        <v>44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7">
        <v>45210.0</v>
      </c>
      <c r="B24" s="29"/>
      <c r="C24" s="30" t="s">
        <v>46</v>
      </c>
      <c r="D24" s="22">
        <v>1.0</v>
      </c>
      <c r="E24" s="22">
        <v>950000.0</v>
      </c>
      <c r="F24" s="22">
        <v>950000.0</v>
      </c>
      <c r="G24" s="22">
        <v>200000.0</v>
      </c>
      <c r="H24" s="23">
        <f t="shared" si="1"/>
        <v>750000</v>
      </c>
      <c r="I24" s="31">
        <f t="shared" si="2"/>
        <v>750000</v>
      </c>
      <c r="J24" s="28"/>
      <c r="K24" s="25"/>
      <c r="L24" s="25"/>
      <c r="M24" s="26" t="s">
        <v>47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7">
        <v>45210.0</v>
      </c>
      <c r="B25" s="29"/>
      <c r="C25" s="32" t="s">
        <v>48</v>
      </c>
      <c r="D25" s="22">
        <v>1.0</v>
      </c>
      <c r="E25" s="22">
        <v>400000.0</v>
      </c>
      <c r="F25" s="22">
        <v>400000.0</v>
      </c>
      <c r="G25" s="22">
        <v>100000.0</v>
      </c>
      <c r="H25" s="23">
        <f t="shared" si="1"/>
        <v>300000</v>
      </c>
      <c r="I25" s="22">
        <f t="shared" si="2"/>
        <v>300000</v>
      </c>
      <c r="J25" s="22"/>
      <c r="K25" s="29"/>
      <c r="L25" s="29"/>
      <c r="M25" s="26" t="s">
        <v>47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7"/>
      <c r="B26" s="29"/>
      <c r="C26" s="30"/>
      <c r="D26" s="22"/>
      <c r="E26" s="22"/>
      <c r="F26" s="22"/>
      <c r="G26" s="22"/>
      <c r="H26" s="23"/>
      <c r="I26" s="22"/>
      <c r="J26" s="22"/>
      <c r="K26" s="29"/>
      <c r="L26" s="29"/>
      <c r="M26" s="29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7"/>
      <c r="B27" s="29"/>
      <c r="C27" s="30"/>
      <c r="D27" s="22"/>
      <c r="E27" s="22"/>
      <c r="F27" s="22"/>
      <c r="G27" s="22"/>
      <c r="H27" s="23"/>
      <c r="I27" s="22"/>
      <c r="J27" s="22"/>
      <c r="K27" s="25"/>
      <c r="L27" s="25"/>
      <c r="M27" s="25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7"/>
      <c r="B28" s="29"/>
      <c r="C28" s="30"/>
      <c r="D28" s="22"/>
      <c r="E28" s="22"/>
      <c r="F28" s="22"/>
      <c r="G28" s="22"/>
      <c r="H28" s="23"/>
      <c r="I28" s="22"/>
      <c r="J28" s="22"/>
      <c r="K28" s="29"/>
      <c r="L28" s="29"/>
      <c r="M28" s="29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7"/>
      <c r="B29" s="29"/>
      <c r="C29" s="30"/>
      <c r="D29" s="22"/>
      <c r="E29" s="22"/>
      <c r="F29" s="22"/>
      <c r="G29" s="22"/>
      <c r="H29" s="23">
        <f t="shared" ref="H29:H32" si="3">+F29-G29</f>
        <v>0</v>
      </c>
      <c r="I29" s="22"/>
      <c r="J29" s="22"/>
      <c r="K29" s="29"/>
      <c r="L29" s="29"/>
      <c r="M29" s="29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7"/>
      <c r="B30" s="29"/>
      <c r="C30" s="30"/>
      <c r="D30" s="22"/>
      <c r="E30" s="22"/>
      <c r="F30" s="22"/>
      <c r="G30" s="22"/>
      <c r="H30" s="23">
        <f t="shared" si="3"/>
        <v>0</v>
      </c>
      <c r="I30" s="22"/>
      <c r="J30" s="28"/>
      <c r="K30" s="29"/>
      <c r="L30" s="29"/>
      <c r="M30" s="29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7"/>
      <c r="B31" s="29"/>
      <c r="C31" s="30"/>
      <c r="D31" s="22"/>
      <c r="E31" s="22"/>
      <c r="F31" s="22">
        <f t="shared" ref="F31:F32" si="4">+D31*E31</f>
        <v>0</v>
      </c>
      <c r="G31" s="22"/>
      <c r="H31" s="23">
        <f t="shared" si="3"/>
        <v>0</v>
      </c>
      <c r="I31" s="22"/>
      <c r="J31" s="22">
        <f t="shared" ref="J31:J33" si="5">+H31-I31</f>
        <v>0</v>
      </c>
      <c r="K31" s="29"/>
      <c r="L31" s="29"/>
      <c r="M31" s="29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7"/>
      <c r="B32" s="29"/>
      <c r="C32" s="30"/>
      <c r="D32" s="22"/>
      <c r="E32" s="22"/>
      <c r="F32" s="22">
        <f t="shared" si="4"/>
        <v>0</v>
      </c>
      <c r="G32" s="22"/>
      <c r="H32" s="23">
        <f t="shared" si="3"/>
        <v>0</v>
      </c>
      <c r="I32" s="22"/>
      <c r="J32" s="22">
        <f t="shared" si="5"/>
        <v>0</v>
      </c>
      <c r="K32" s="29"/>
      <c r="L32" s="29"/>
      <c r="M32" s="29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3" t="s">
        <v>49</v>
      </c>
      <c r="B33" s="34"/>
      <c r="C33" s="34"/>
      <c r="D33" s="35"/>
      <c r="E33" s="36"/>
      <c r="F33" s="36">
        <f t="shared" ref="F33:I33" si="6">SUM(F22:F32)</f>
        <v>6350000</v>
      </c>
      <c r="G33" s="36">
        <f t="shared" si="6"/>
        <v>800000</v>
      </c>
      <c r="H33" s="36">
        <f t="shared" si="6"/>
        <v>5550000</v>
      </c>
      <c r="I33" s="36">
        <f t="shared" si="6"/>
        <v>5550000</v>
      </c>
      <c r="J33" s="36">
        <f t="shared" si="5"/>
        <v>0</v>
      </c>
      <c r="K33" s="14"/>
      <c r="L33" s="14"/>
      <c r="M33" s="14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8" t="s">
        <v>50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9">
    <mergeCell ref="A13:D13"/>
    <mergeCell ref="A14:D14"/>
    <mergeCell ref="A15:D15"/>
    <mergeCell ref="A16:D16"/>
    <mergeCell ref="A17:D17"/>
    <mergeCell ref="A18:D18"/>
    <mergeCell ref="A33:D33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