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<sst xmlns="http://schemas.openxmlformats.org/spreadsheetml/2006/main" count="47" uniqueCount="46">
  <si>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</si>
  <si>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</si>
  <si>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</si>
  <si>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</si>
  <si>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</si>
  <si>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</si>
  <si>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</si>
  <si>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NGUYỄN THỊ TÍM</t>
  </si>
  <si>
    <t>Năm sinh:</t>
  </si>
  <si>
    <t>Giới tính:</t>
  </si>
  <si>
    <t>Nữ</t>
  </si>
  <si>
    <t>Địa chỉ:</t>
  </si>
  <si>
    <t>P8</t>
  </si>
  <si>
    <t>Điện thoại:</t>
  </si>
  <si>
    <t>0916313207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</si>
  <si>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</si>
  <si>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</si>
  <si>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</si>
  <si>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</si>
  <si>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</si>
  <si>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</si>
  <si>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</si>
  <si>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</si>
  <si>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</si>
  <si>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</si>
  <si>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</si>
  <si>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</si>
  <si>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</si>
  <si>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</si>
  <si>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</si>
  <si>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</si>
  <si>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</si>
  <si>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</si>
  <si>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</si>
  <si>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</si>
  <si>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</si>
  <si>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</si>
  <si>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</si>
  <si>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</si>
  <si>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</si>
  <si>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</si>
  <si>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BS TH</t>
  </si>
  <si>
    <t>Hẹn</t>
  </si>
  <si>
    <t>Nhổ răng lung lay nhiều chân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</si>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</sst>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readingOrder="0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/>
    </xf>
    <xf borderId="1" fillId="0" fontId="7" numFmtId="14" xfId="0" applyAlignment="1" applyBorder="1" applyFont="1" applyNumberFormat="1">
      <alignment horizontal="center" shrinkToFit="0" vertical="top" wrapText="1"/>
    </xf>
    <xf borderId="4" fillId="0" fontId="7" numFmtId="166" xfId="0" applyAlignment="1" applyBorder="1" applyFont="1" applyNumberFormat="1">
      <alignment horizontal="center" readingOrder="0" shrinkToFit="0" vertical="top" wrapText="1"/>
    </xf>
    <xf borderId="0" fillId="0" fontId="7" numFmtId="0" xfId="0" applyAlignment="1" applyFont="1">
      <alignment horizontal="center"/>
    </xf>
    <xf borderId="1" fillId="0" fontId="7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5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0.43"/>
    <col customWidth="1" min="3" max="3" width="30.43"/>
    <col customWidth="1" min="4" max="4" width="12.29"/>
    <col customWidth="1" min="5" max="5" width="12.71"/>
    <col customWidth="1" min="6" max="6" width="15.43"/>
    <col customWidth="1" min="7" max="7" width="11.71"/>
    <col customWidth="1" min="8" max="8" width="15.0"/>
    <col customWidth="1" min="9" max="9" width="16.29"/>
    <col customWidth="1" min="10" max="10" width="14.29"/>
    <col customWidth="1" min="11" max="11" width="15.57"/>
    <col customWidth="1" min="12" max="12" width="14.71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23186.0</v>
      </c>
      <c r="C5" s="2"/>
      <c r="D5" s="2"/>
      <c r="E5" s="2"/>
      <c r="F5" s="2"/>
      <c r="G5" s="6">
        <v>45222.0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1967.0</v>
      </c>
      <c r="H8" s="8"/>
      <c r="I8" s="8"/>
      <c r="J8" s="8" t="s">
        <v>9</v>
      </c>
      <c r="K8" s="8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7" t="s">
        <v>40</v>
      </c>
      <c r="L21" s="17" t="s">
        <v>41</v>
      </c>
      <c r="M21" s="14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45222.0</v>
      </c>
      <c r="B22" s="19"/>
      <c r="C22" s="20" t="s">
        <v>43</v>
      </c>
      <c r="D22" s="21">
        <v>1.0</v>
      </c>
      <c r="E22" s="22">
        <v>200000.0</v>
      </c>
      <c r="F22" s="22">
        <f t="shared" ref="F22:F28" si="1">E22*D22</f>
        <v>200000</v>
      </c>
      <c r="G22" s="22"/>
      <c r="H22" s="23">
        <f t="shared" ref="H22:H28" si="2">F22-G22</f>
        <v>200000</v>
      </c>
      <c r="I22" s="22">
        <f t="shared" ref="I22:I28" si="3">H22</f>
        <v>200000</v>
      </c>
      <c r="J22" s="24"/>
      <c r="K22" s="25"/>
      <c r="L22" s="25"/>
      <c r="M22" s="2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8">
        <v>45247.0</v>
      </c>
      <c r="B23" s="19"/>
      <c r="C23" s="20" t="s">
        <v>43</v>
      </c>
      <c r="D23" s="26">
        <v>1.0</v>
      </c>
      <c r="E23" s="22">
        <v>200000.0</v>
      </c>
      <c r="F23" s="22">
        <f t="shared" si="1"/>
        <v>200000</v>
      </c>
      <c r="G23" s="22"/>
      <c r="H23" s="23">
        <f t="shared" si="2"/>
        <v>200000</v>
      </c>
      <c r="I23" s="22">
        <f t="shared" si="3"/>
        <v>200000</v>
      </c>
      <c r="J23" s="27"/>
      <c r="K23" s="28"/>
      <c r="L23" s="28"/>
      <c r="M23" s="2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9"/>
      <c r="B24" s="28"/>
      <c r="C24" s="30"/>
      <c r="D24" s="22"/>
      <c r="E24" s="22"/>
      <c r="F24" s="22">
        <f t="shared" si="1"/>
        <v>0</v>
      </c>
      <c r="G24" s="22"/>
      <c r="H24" s="23">
        <f t="shared" si="2"/>
        <v>0</v>
      </c>
      <c r="I24" s="22">
        <f t="shared" si="3"/>
        <v>0</v>
      </c>
      <c r="J24" s="22"/>
      <c r="K24" s="28"/>
      <c r="L24" s="28"/>
      <c r="M24" s="2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9"/>
      <c r="B25" s="28"/>
      <c r="C25" s="31"/>
      <c r="D25" s="22"/>
      <c r="E25" s="22"/>
      <c r="F25" s="22">
        <f t="shared" si="1"/>
        <v>0</v>
      </c>
      <c r="G25" s="22"/>
      <c r="H25" s="23">
        <f t="shared" si="2"/>
        <v>0</v>
      </c>
      <c r="I25" s="22">
        <f t="shared" si="3"/>
        <v>0</v>
      </c>
      <c r="J25" s="27"/>
      <c r="K25" s="25"/>
      <c r="L25" s="25"/>
      <c r="M25" s="2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9"/>
      <c r="B26" s="28"/>
      <c r="C26" s="30"/>
      <c r="D26" s="22"/>
      <c r="E26" s="22"/>
      <c r="F26" s="22">
        <f t="shared" si="1"/>
        <v>0</v>
      </c>
      <c r="G26" s="22"/>
      <c r="H26" s="23">
        <f t="shared" si="2"/>
        <v>0</v>
      </c>
      <c r="I26" s="22">
        <f t="shared" si="3"/>
        <v>0</v>
      </c>
      <c r="J26" s="22"/>
      <c r="K26" s="28"/>
      <c r="L26" s="28"/>
      <c r="M26" s="2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9"/>
      <c r="B27" s="28"/>
      <c r="C27" s="31"/>
      <c r="D27" s="22"/>
      <c r="E27" s="22"/>
      <c r="F27" s="22">
        <f t="shared" si="1"/>
        <v>0</v>
      </c>
      <c r="G27" s="22"/>
      <c r="H27" s="23">
        <f t="shared" si="2"/>
        <v>0</v>
      </c>
      <c r="I27" s="22">
        <f t="shared" si="3"/>
        <v>0</v>
      </c>
      <c r="J27" s="22"/>
      <c r="K27" s="28"/>
      <c r="L27" s="28"/>
      <c r="M27" s="2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9"/>
      <c r="B28" s="28"/>
      <c r="C28" s="31"/>
      <c r="D28" s="22"/>
      <c r="E28" s="22"/>
      <c r="F28" s="22">
        <f t="shared" si="1"/>
        <v>0</v>
      </c>
      <c r="G28" s="22"/>
      <c r="H28" s="23">
        <f t="shared" si="2"/>
        <v>0</v>
      </c>
      <c r="I28" s="22">
        <f t="shared" si="3"/>
        <v>0</v>
      </c>
      <c r="J28" s="22"/>
      <c r="K28" s="25"/>
      <c r="L28" s="25"/>
      <c r="M28" s="2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9"/>
      <c r="B29" s="28"/>
      <c r="C29" s="31"/>
      <c r="D29" s="22"/>
      <c r="E29" s="22"/>
      <c r="F29" s="22"/>
      <c r="G29" s="22"/>
      <c r="H29" s="23"/>
      <c r="I29" s="22"/>
      <c r="J29" s="22"/>
      <c r="K29" s="28"/>
      <c r="L29" s="28"/>
      <c r="M29" s="2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9"/>
      <c r="B30" s="28"/>
      <c r="C30" s="31"/>
      <c r="D30" s="22"/>
      <c r="E30" s="22"/>
      <c r="F30" s="22"/>
      <c r="G30" s="22"/>
      <c r="H30" s="23">
        <f t="shared" ref="H30:H33" si="4">+F30-G30</f>
        <v>0</v>
      </c>
      <c r="I30" s="22"/>
      <c r="J30" s="22"/>
      <c r="K30" s="28"/>
      <c r="L30" s="28"/>
      <c r="M30" s="2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9"/>
      <c r="B31" s="28"/>
      <c r="C31" s="31"/>
      <c r="D31" s="22"/>
      <c r="E31" s="22"/>
      <c r="F31" s="22"/>
      <c r="G31" s="22"/>
      <c r="H31" s="23">
        <f t="shared" si="4"/>
        <v>0</v>
      </c>
      <c r="I31" s="22"/>
      <c r="J31" s="27"/>
      <c r="K31" s="28"/>
      <c r="L31" s="28"/>
      <c r="M31" s="2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9"/>
      <c r="B32" s="28"/>
      <c r="C32" s="31"/>
      <c r="D32" s="22"/>
      <c r="E32" s="22"/>
      <c r="F32" s="22">
        <f t="shared" ref="F32:F33" si="5">+D32*E32</f>
        <v>0</v>
      </c>
      <c r="G32" s="22"/>
      <c r="H32" s="23">
        <f t="shared" si="4"/>
        <v>0</v>
      </c>
      <c r="I32" s="22"/>
      <c r="J32" s="22">
        <f t="shared" ref="J32:J33" si="6">+H32-I32</f>
        <v>0</v>
      </c>
      <c r="K32" s="28"/>
      <c r="L32" s="28"/>
      <c r="M32" s="2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9"/>
      <c r="B33" s="28"/>
      <c r="C33" s="31"/>
      <c r="D33" s="22"/>
      <c r="E33" s="22"/>
      <c r="F33" s="22">
        <f t="shared" si="5"/>
        <v>0</v>
      </c>
      <c r="G33" s="22"/>
      <c r="H33" s="23">
        <f t="shared" si="4"/>
        <v>0</v>
      </c>
      <c r="I33" s="22"/>
      <c r="J33" s="22">
        <f t="shared" si="6"/>
        <v>0</v>
      </c>
      <c r="K33" s="28"/>
      <c r="L33" s="28"/>
      <c r="M33" s="2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2" t="s">
        <v>44</v>
      </c>
      <c r="B34" s="33"/>
      <c r="C34" s="34"/>
      <c r="D34" s="35"/>
      <c r="E34" s="35"/>
      <c r="F34" s="35">
        <f t="shared" ref="F34:J34" si="7">SUM(F22:F33)</f>
        <v>400000</v>
      </c>
      <c r="G34" s="35">
        <f t="shared" si="7"/>
        <v>0</v>
      </c>
      <c r="H34" s="36">
        <f t="shared" si="7"/>
        <v>400000</v>
      </c>
      <c r="I34" s="35">
        <f t="shared" si="7"/>
        <v>400000</v>
      </c>
      <c r="J34" s="35">
        <f t="shared" si="7"/>
        <v>0</v>
      </c>
      <c r="K34" s="14"/>
      <c r="L34" s="14"/>
      <c r="M34" s="14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8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