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<sst xmlns="http://schemas.openxmlformats.org/spreadsheetml/2006/main" count="46" uniqueCount="46">
  <si>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</si>
  <si>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</si>
  <si>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</si>
  <si>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</si>
  <si>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</si>
  <si>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</si>
  <si>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</si>
  <si>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ĐỖ MINH NHẬT</t>
  </si>
  <si>
    <t>Năm sinh:</t>
  </si>
  <si>
    <t>Giới tính:</t>
  </si>
  <si>
    <t>Nam</t>
  </si>
  <si>
    <t>Địa chỉ:</t>
  </si>
  <si>
    <t>P1</t>
  </si>
  <si>
    <t>Điện thoại:</t>
  </si>
  <si>
    <t>0919841996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</si>
  <si>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</si>
  <si>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</si>
  <si>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</si>
  <si>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</si>
  <si>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</si>
  <si>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</si>
  <si>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</si>
  <si>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</si>
  <si>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</si>
  <si>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</si>
  <si>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</si>
  <si>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</si>
  <si>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</si>
  <si>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</si>
  <si>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</si>
  <si>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</si>
  <si>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</si>
  <si>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</si>
  <si>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</si>
  <si>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</si>
  <si>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</si>
  <si>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</si>
  <si>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</si>
  <si>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</si>
  <si>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</si>
  <si>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</si>
  <si>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</si>
  <si>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</si>
  <si>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răng sữa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</si>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</sst>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4" fillId="0" fontId="7" numFmtId="0" xfId="0" applyAlignment="1" applyBorder="1" applyFont="1">
      <alignment horizontal="center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23188.0</v>
      </c>
      <c r="C5" s="2"/>
      <c r="D5" s="2"/>
      <c r="E5" s="2"/>
      <c r="F5" s="2"/>
      <c r="G5" s="6">
        <v>44870.0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2018.0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45276.0</v>
      </c>
      <c r="B22" s="18"/>
      <c r="C22" s="19" t="s">
        <v>43</v>
      </c>
      <c r="D22" s="20">
        <v>1.0</v>
      </c>
      <c r="E22" s="21">
        <v>50000.0</v>
      </c>
      <c r="F22" s="21">
        <f t="shared" ref="F22:F29" si="1">E22*D22</f>
        <v>50000</v>
      </c>
      <c r="G22" s="21"/>
      <c r="H22" s="22">
        <f t="shared" ref="H22:H29" si="2">F22-G22</f>
        <v>50000</v>
      </c>
      <c r="I22" s="23">
        <v>50000.0</v>
      </c>
      <c r="J22" s="21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18"/>
      <c r="C23" s="19"/>
      <c r="D23" s="21"/>
      <c r="E23" s="21"/>
      <c r="F23" s="21">
        <f t="shared" si="1"/>
        <v>0</v>
      </c>
      <c r="G23" s="21"/>
      <c r="H23" s="22">
        <f t="shared" si="2"/>
        <v>0</v>
      </c>
      <c r="I23" s="21"/>
      <c r="J23" s="21">
        <f t="shared" si="3"/>
        <v>0</v>
      </c>
      <c r="K23" s="18"/>
      <c r="L23" s="25"/>
      <c r="M23" s="1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6"/>
      <c r="C24" s="19"/>
      <c r="D24" s="27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18"/>
      <c r="L24" s="25"/>
      <c r="M24" s="1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18"/>
      <c r="C25" s="19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18"/>
      <c r="L25" s="25"/>
      <c r="M25" s="1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6"/>
      <c r="C26" s="19"/>
      <c r="D26" s="27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4"/>
      <c r="L26" s="25"/>
      <c r="M26" s="1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18"/>
      <c r="C27" s="28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18"/>
      <c r="C28" s="28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18"/>
      <c r="L28" s="25"/>
      <c r="M28" s="1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18"/>
      <c r="C29" s="28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18"/>
      <c r="L29" s="25"/>
      <c r="M29" s="1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18"/>
      <c r="C30" s="28"/>
      <c r="D30" s="21"/>
      <c r="E30" s="21"/>
      <c r="F30" s="21"/>
      <c r="G30" s="21"/>
      <c r="H30" s="22">
        <f t="shared" ref="H30:H32" si="4">+F30-G30</f>
        <v>0</v>
      </c>
      <c r="I30" s="21"/>
      <c r="J30" s="21">
        <f t="shared" si="3"/>
        <v>0</v>
      </c>
      <c r="K30" s="18"/>
      <c r="L30" s="25"/>
      <c r="M30" s="1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18"/>
      <c r="C31" s="28"/>
      <c r="D31" s="21"/>
      <c r="E31" s="21"/>
      <c r="F31" s="21">
        <f t="shared" ref="F31:F32" si="5">+D31*E31</f>
        <v>0</v>
      </c>
      <c r="G31" s="21"/>
      <c r="H31" s="22">
        <f t="shared" si="4"/>
        <v>0</v>
      </c>
      <c r="I31" s="21"/>
      <c r="J31" s="21">
        <f t="shared" si="3"/>
        <v>0</v>
      </c>
      <c r="K31" s="18"/>
      <c r="L31" s="25"/>
      <c r="M31" s="1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18"/>
      <c r="C32" s="28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3"/>
        <v>0</v>
      </c>
      <c r="K32" s="18"/>
      <c r="L32" s="25"/>
      <c r="M32" s="1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 t="s">
        <v>44</v>
      </c>
      <c r="B33" s="30"/>
      <c r="C33" s="31"/>
      <c r="D33" s="32"/>
      <c r="E33" s="32"/>
      <c r="F33" s="32">
        <f t="shared" ref="F33:J33" si="6">SUM(F22:F32)</f>
        <v>50000</v>
      </c>
      <c r="G33" s="32">
        <f t="shared" si="6"/>
        <v>0</v>
      </c>
      <c r="H33" s="33">
        <f t="shared" si="6"/>
        <v>50000</v>
      </c>
      <c r="I33" s="32">
        <f t="shared" si="6"/>
        <v>50000</v>
      </c>
      <c r="J33" s="32">
        <f t="shared" si="6"/>
        <v>0</v>
      </c>
      <c r="K33" s="14"/>
      <c r="L33" s="34"/>
      <c r="M33" s="14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6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