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<sst xmlns="http://schemas.openxmlformats.org/spreadsheetml/2006/main" count="46" uniqueCount="46">
  <si>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</si>
  <si>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</si>
  <si>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</si>
  <si>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</si>
  <si>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</si>
  <si>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23.201</t>
  </si>
  <si>
    <t>HỒ SƠ BỆNH NHÂN</t>
  </si>
  <si>
    <t>Họ và tên:</t>
  </si>
  <si>
    <t>NGUYỄN VĂN XUYÊN</t>
  </si>
  <si>
    <t>Năm sinh:</t>
  </si>
  <si>
    <t>Giới tính:</t>
  </si>
  <si>
    <t>Nam</t>
  </si>
  <si>
    <t>Địa chỉ:</t>
  </si>
  <si>
    <t>P2</t>
  </si>
  <si>
    <t>Điện thoại:</t>
  </si>
  <si>
    <t>0916677773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</si>
  <si>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</si>
  <si>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</si>
  <si>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</si>
  <si>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</si>
  <si>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</si>
  <si>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</si>
  <si>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</si>
  <si>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</si>
  <si>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</si>
  <si>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</si>
  <si>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</si>
  <si>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</si>
  <si>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</si>
  <si>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t>Ung thư phổi</t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</si>
  <si>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</si>
  <si>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</si>
  <si>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</si>
  <si>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</si>
  <si>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</si>
  <si>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</si>
  <si>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</si>
  <si>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</si>
  <si>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</si>
  <si>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</si>
  <si>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</si>
  <si>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</si>
  <si>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Thuốc</t>
  </si>
  <si>
    <t>Thuốc Skin sensi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</si>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</sst>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sz val="13.0"/>
      <color rgb="FFFF0000"/>
      <name val="Times New Roman"/>
    </font>
    <font>
      <b/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3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9.14"/>
    <col customWidth="1" min="3" max="3" width="24.0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0"/>
    <col customWidth="1" min="9" max="9" width="16.29"/>
    <col customWidth="1" min="10" max="10" width="14.29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45239.0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13" t="s">
        <v>18</v>
      </c>
      <c r="E13" s="8"/>
      <c r="F13" s="8"/>
      <c r="G13" s="13" t="s">
        <v>19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13" t="s">
        <v>20</v>
      </c>
      <c r="E14" s="8"/>
      <c r="F14" s="8"/>
      <c r="G14" s="13" t="s">
        <v>21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13" t="s">
        <v>22</v>
      </c>
      <c r="E15" s="8"/>
      <c r="F15" s="8"/>
      <c r="G15" s="13" t="s">
        <v>23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13" t="s">
        <v>24</v>
      </c>
      <c r="E16" s="8"/>
      <c r="F16" s="8"/>
      <c r="G16" s="13" t="s">
        <v>25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13" t="s">
        <v>26</v>
      </c>
      <c r="E17" s="8"/>
      <c r="F17" s="8"/>
      <c r="G17" s="13" t="s">
        <v>27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13" t="s">
        <v>28</v>
      </c>
      <c r="E18" s="8"/>
      <c r="F18" s="8"/>
      <c r="G18" s="14" t="s">
        <v>29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2" t="s">
        <v>30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5" t="s">
        <v>31</v>
      </c>
      <c r="B21" s="15" t="s">
        <v>32</v>
      </c>
      <c r="C21" s="15" t="s">
        <v>33</v>
      </c>
      <c r="D21" s="15" t="s">
        <v>34</v>
      </c>
      <c r="E21" s="15" t="s">
        <v>35</v>
      </c>
      <c r="F21" s="15" t="s">
        <v>36</v>
      </c>
      <c r="G21" s="15" t="s">
        <v>37</v>
      </c>
      <c r="H21" s="16" t="s">
        <v>38</v>
      </c>
      <c r="I21" s="15" t="s">
        <v>39</v>
      </c>
      <c r="J21" s="15" t="s">
        <v>40</v>
      </c>
      <c r="K21" s="15" t="s">
        <v>41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7">
        <v>45239.0</v>
      </c>
      <c r="B22" s="18"/>
      <c r="C22" s="19" t="s">
        <v>42</v>
      </c>
      <c r="D22" s="20">
        <v>1.0</v>
      </c>
      <c r="E22" s="20">
        <v>100000.0</v>
      </c>
      <c r="F22" s="21">
        <f t="shared" ref="F22:F33" si="1">+D22*E22</f>
        <v>100000</v>
      </c>
      <c r="G22" s="21"/>
      <c r="H22" s="22">
        <f t="shared" ref="H22:H34" si="2">+F22-G22</f>
        <v>100000</v>
      </c>
      <c r="I22" s="20">
        <v>100000.0</v>
      </c>
      <c r="J22" s="21">
        <f t="shared" ref="J22:J34" si="3">+H22-I22</f>
        <v>0</v>
      </c>
      <c r="K22" s="1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7">
        <v>45249.0</v>
      </c>
      <c r="B23" s="18"/>
      <c r="C23" s="19" t="s">
        <v>43</v>
      </c>
      <c r="D23" s="20">
        <v>1.0</v>
      </c>
      <c r="E23" s="20">
        <v>200000.0</v>
      </c>
      <c r="F23" s="21">
        <f t="shared" si="1"/>
        <v>200000</v>
      </c>
      <c r="G23" s="21"/>
      <c r="H23" s="22">
        <f t="shared" si="2"/>
        <v>200000</v>
      </c>
      <c r="I23" s="20">
        <v>200000.0</v>
      </c>
      <c r="J23" s="21">
        <f t="shared" si="3"/>
        <v>0</v>
      </c>
      <c r="K23" s="1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3"/>
      <c r="B24" s="18"/>
      <c r="C24" s="24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1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3"/>
      <c r="B25" s="18"/>
      <c r="C25" s="25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1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3"/>
      <c r="B26" s="18"/>
      <c r="C26" s="24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1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3"/>
      <c r="B27" s="18"/>
      <c r="C27" s="18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1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23"/>
      <c r="B28" s="18"/>
      <c r="C28" s="18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1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3"/>
      <c r="B29" s="18"/>
      <c r="C29" s="18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1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3"/>
      <c r="B30" s="18"/>
      <c r="C30" s="18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1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23"/>
      <c r="B31" s="18"/>
      <c r="C31" s="18"/>
      <c r="D31" s="21"/>
      <c r="E31" s="21"/>
      <c r="F31" s="21">
        <f t="shared" si="1"/>
        <v>0</v>
      </c>
      <c r="G31" s="21"/>
      <c r="H31" s="22">
        <f t="shared" si="2"/>
        <v>0</v>
      </c>
      <c r="I31" s="21"/>
      <c r="J31" s="21">
        <f t="shared" si="3"/>
        <v>0</v>
      </c>
      <c r="K31" s="1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3"/>
      <c r="B32" s="18"/>
      <c r="C32" s="18"/>
      <c r="D32" s="21"/>
      <c r="E32" s="21"/>
      <c r="F32" s="21">
        <f t="shared" si="1"/>
        <v>0</v>
      </c>
      <c r="G32" s="21"/>
      <c r="H32" s="22">
        <f t="shared" si="2"/>
        <v>0</v>
      </c>
      <c r="I32" s="21"/>
      <c r="J32" s="21">
        <f t="shared" si="3"/>
        <v>0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3"/>
      <c r="B33" s="18"/>
      <c r="C33" s="18"/>
      <c r="D33" s="21"/>
      <c r="E33" s="21"/>
      <c r="F33" s="21">
        <f t="shared" si="1"/>
        <v>0</v>
      </c>
      <c r="G33" s="21"/>
      <c r="H33" s="22">
        <f t="shared" si="2"/>
        <v>0</v>
      </c>
      <c r="I33" s="21"/>
      <c r="J33" s="21">
        <f t="shared" si="3"/>
        <v>0</v>
      </c>
      <c r="K33" s="1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6" t="s">
        <v>44</v>
      </c>
      <c r="B34" s="27"/>
      <c r="C34" s="28"/>
      <c r="D34" s="29"/>
      <c r="E34" s="29"/>
      <c r="F34" s="29">
        <f t="shared" ref="F34:G34" si="4">SUM(F22:F33)</f>
        <v>300000</v>
      </c>
      <c r="G34" s="29">
        <f t="shared" si="4"/>
        <v>0</v>
      </c>
      <c r="H34" s="30">
        <f t="shared" si="2"/>
        <v>300000</v>
      </c>
      <c r="I34" s="29">
        <f>SUM(I22:I33)</f>
        <v>300000</v>
      </c>
      <c r="J34" s="29">
        <f t="shared" si="3"/>
        <v>0</v>
      </c>
      <c r="K34" s="15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1" t="s">
        <v>45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