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<sst xmlns="http://schemas.openxmlformats.org/spreadsheetml/2006/main" count="47" uniqueCount="47">
  <si>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</si>
  <si>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</si>
  <si>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</si>
  <si>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</si>
  <si>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</si>
  <si>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23.21</t>
  </si>
  <si>
    <t>HỒ SƠ BỆNH NHÂN</t>
  </si>
  <si>
    <t>Họ và tên:</t>
  </si>
  <si>
    <t>Nguyễn Kim Gia Hân</t>
  </si>
  <si>
    <t>Năm sinh:</t>
  </si>
  <si>
    <t>Giới tính:</t>
  </si>
  <si>
    <t>Nữ</t>
  </si>
  <si>
    <t>Địa chỉ:</t>
  </si>
  <si>
    <t>P8</t>
  </si>
  <si>
    <t>Điện thoại:</t>
  </si>
  <si>
    <t>0948656494</t>
  </si>
  <si>
    <t>Nghề nghiệp:</t>
  </si>
  <si>
    <t xml:space="preserve"> ĐÁNH GIÁ MỘT SỐ TÌNH TRẠNG SAU ĐÂY:</t>
  </si>
  <si>
    <t>Chảy máu nướu khi đánh răng</t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</si>
  <si>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</si>
  <si>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</si>
  <si>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</si>
  <si>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</si>
  <si>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</si>
  <si>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</si>
  <si>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</si>
  <si>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</si>
  <si>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</si>
  <si>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</si>
  <si>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</si>
  <si>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</si>
  <si>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</si>
  <si>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</si>
  <si>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</si>
  <si>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</si>
  <si>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</si>
  <si>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</si>
  <si>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</si>
  <si>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</si>
  <si>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</si>
  <si>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</si>
  <si>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</si>
  <si>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Rạch nướu</t>
  </si>
  <si>
    <t>Nhổ răng sữa</t>
  </si>
  <si>
    <t>Tách nướu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</si>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</sst>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;[Red]0.00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7" numFmtId="1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shrinkToFit="0" vertical="top" wrapText="1"/>
    </xf>
    <xf borderId="3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9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4" fillId="0" fontId="7" numFmtId="166" xfId="0" applyAlignment="1" applyBorder="1" applyFont="1" applyNumberFormat="1">
      <alignment readingOrder="0" shrinkToFit="0" vertical="center" wrapText="1"/>
    </xf>
    <xf borderId="5" fillId="0" fontId="7" numFmtId="1" xfId="0" applyAlignment="1" applyBorder="1" applyFont="1" applyNumberFormat="1">
      <alignment horizontal="center" shrinkToFit="0" vertical="center" wrapText="1"/>
    </xf>
    <xf borderId="5" fillId="0" fontId="7" numFmtId="1" xfId="0" applyAlignment="1" applyBorder="1" applyFont="1" applyNumberFormat="1">
      <alignment horizontal="left" readingOrder="0" shrinkToFit="0" vertical="center" wrapText="1"/>
    </xf>
    <xf borderId="3" fillId="0" fontId="7" numFmtId="167" xfId="0" applyAlignment="1" applyBorder="1" applyFont="1" applyNumberFormat="1">
      <alignment readingOrder="0" shrinkToFit="0" vertical="top" wrapText="1"/>
    </xf>
    <xf borderId="1" fillId="0" fontId="7" numFmtId="167" xfId="0" applyAlignment="1" applyBorder="1" applyFont="1" applyNumberFormat="1">
      <alignment readingOrder="0" shrinkToFit="0" vertical="top" wrapText="1"/>
    </xf>
    <xf borderId="1" fillId="0" fontId="7" numFmtId="166" xfId="0" applyAlignment="1" applyBorder="1" applyFont="1" applyNumberFormat="1">
      <alignment readingOrder="0"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0" fillId="0" fontId="7" numFmtId="166" xfId="0" applyFont="1" applyNumberFormat="1"/>
    <xf borderId="0" fillId="0" fontId="7" numFmtId="0" xfId="0" applyAlignment="1" applyFont="1">
      <alignment horizontal="left"/>
    </xf>
    <xf borderId="5" fillId="0" fontId="3" numFmtId="0" xfId="0" applyAlignment="1" applyBorder="1" applyFont="1">
      <alignment horizontal="center" readingOrder="0" shrinkToFit="0" vertical="top" wrapText="1"/>
    </xf>
    <xf borderId="6" fillId="0" fontId="10" numFmtId="0" xfId="0" applyBorder="1" applyFont="1"/>
    <xf borderId="3" fillId="0" fontId="10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8" numFmtId="167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71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44960.0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9">
        <v>2017.0</v>
      </c>
      <c r="H8" s="8"/>
      <c r="I8" s="8"/>
      <c r="J8" s="8" t="s">
        <v>10</v>
      </c>
      <c r="K8" s="9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9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0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18</v>
      </c>
      <c r="E13" s="2"/>
      <c r="F13" s="2"/>
      <c r="G13" s="12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20</v>
      </c>
      <c r="E14" s="2"/>
      <c r="F14" s="2"/>
      <c r="G14" s="12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22</v>
      </c>
      <c r="E15" s="2"/>
      <c r="F15" s="2"/>
      <c r="G15" s="12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24</v>
      </c>
      <c r="E16" s="2"/>
      <c r="F16" s="2"/>
      <c r="G16" s="12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26</v>
      </c>
      <c r="E17" s="2"/>
      <c r="F17" s="2"/>
      <c r="G17" s="12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28</v>
      </c>
      <c r="E18" s="2"/>
      <c r="F18" s="2"/>
      <c r="G18" s="12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31</v>
      </c>
      <c r="B21" s="13" t="s">
        <v>32</v>
      </c>
      <c r="C21" s="14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  <c r="H21" s="15" t="s">
        <v>38</v>
      </c>
      <c r="I21" s="13" t="s">
        <v>39</v>
      </c>
      <c r="J21" s="13" t="s">
        <v>40</v>
      </c>
      <c r="K21" s="13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44960.0</v>
      </c>
      <c r="B22" s="17"/>
      <c r="C22" s="18" t="s">
        <v>42</v>
      </c>
      <c r="D22" s="19">
        <v>1.0</v>
      </c>
      <c r="E22" s="20">
        <v>100000.0</v>
      </c>
      <c r="F22" s="20">
        <v>100000.0</v>
      </c>
      <c r="G22" s="20"/>
      <c r="H22" s="21">
        <v>100000.0</v>
      </c>
      <c r="I22" s="20">
        <v>100000.0</v>
      </c>
      <c r="J22" s="20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>
        <v>44969.0</v>
      </c>
      <c r="B23" s="24"/>
      <c r="C23" s="25" t="s">
        <v>43</v>
      </c>
      <c r="D23" s="26">
        <v>2.0</v>
      </c>
      <c r="E23" s="27">
        <v>50000.0</v>
      </c>
      <c r="F23" s="20">
        <f t="shared" ref="F23:F33" si="1">+D23*E23</f>
        <v>100000</v>
      </c>
      <c r="G23" s="20"/>
      <c r="H23" s="21">
        <f t="shared" ref="H23:H33" si="2">+F23-G23</f>
        <v>100000</v>
      </c>
      <c r="I23" s="20">
        <v>100000.0</v>
      </c>
      <c r="J23" s="20">
        <f t="shared" ref="J23:J34" si="3">+H23-I23</f>
        <v>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8">
        <v>45118.0</v>
      </c>
      <c r="B24" s="29"/>
      <c r="C24" s="30" t="s">
        <v>44</v>
      </c>
      <c r="D24" s="26">
        <v>1.0</v>
      </c>
      <c r="E24" s="26">
        <v>100000.0</v>
      </c>
      <c r="F24" s="20">
        <f t="shared" si="1"/>
        <v>100000</v>
      </c>
      <c r="G24" s="20"/>
      <c r="H24" s="21">
        <f t="shared" si="2"/>
        <v>100000</v>
      </c>
      <c r="I24" s="27">
        <v>100000.0</v>
      </c>
      <c r="J24" s="20">
        <f t="shared" si="3"/>
        <v>0</v>
      </c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31"/>
      <c r="C25" s="32"/>
      <c r="D25" s="20"/>
      <c r="E25" s="20"/>
      <c r="F25" s="20">
        <f t="shared" si="1"/>
        <v>0</v>
      </c>
      <c r="G25" s="20"/>
      <c r="H25" s="21">
        <f t="shared" si="2"/>
        <v>0</v>
      </c>
      <c r="I25" s="20"/>
      <c r="J25" s="20">
        <f t="shared" si="3"/>
        <v>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3"/>
      <c r="B26" s="31"/>
      <c r="C26" s="34"/>
      <c r="D26" s="20"/>
      <c r="E26" s="20"/>
      <c r="F26" s="20">
        <f t="shared" si="1"/>
        <v>0</v>
      </c>
      <c r="G26" s="20"/>
      <c r="H26" s="21">
        <f t="shared" si="2"/>
        <v>0</v>
      </c>
      <c r="I26" s="20"/>
      <c r="J26" s="20">
        <f t="shared" si="3"/>
        <v>0</v>
      </c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31"/>
      <c r="C27" s="32"/>
      <c r="D27" s="20"/>
      <c r="E27" s="20"/>
      <c r="F27" s="20">
        <f t="shared" si="1"/>
        <v>0</v>
      </c>
      <c r="G27" s="20"/>
      <c r="H27" s="21">
        <f t="shared" si="2"/>
        <v>0</v>
      </c>
      <c r="I27" s="20"/>
      <c r="J27" s="20">
        <f t="shared" si="3"/>
        <v>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22"/>
      <c r="C28" s="32"/>
      <c r="D28" s="20"/>
      <c r="E28" s="20"/>
      <c r="F28" s="20">
        <f t="shared" si="1"/>
        <v>0</v>
      </c>
      <c r="G28" s="20"/>
      <c r="H28" s="21">
        <f t="shared" si="2"/>
        <v>0</v>
      </c>
      <c r="I28" s="20"/>
      <c r="J28" s="20">
        <f t="shared" si="3"/>
        <v>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2"/>
      <c r="C29" s="32"/>
      <c r="D29" s="20"/>
      <c r="E29" s="20"/>
      <c r="F29" s="20">
        <f t="shared" si="1"/>
        <v>0</v>
      </c>
      <c r="G29" s="20"/>
      <c r="H29" s="21">
        <f t="shared" si="2"/>
        <v>0</v>
      </c>
      <c r="I29" s="20"/>
      <c r="J29" s="20">
        <f t="shared" si="3"/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2"/>
      <c r="C30" s="32"/>
      <c r="D30" s="20"/>
      <c r="E30" s="20"/>
      <c r="F30" s="20">
        <f t="shared" si="1"/>
        <v>0</v>
      </c>
      <c r="G30" s="20"/>
      <c r="H30" s="21">
        <f t="shared" si="2"/>
        <v>0</v>
      </c>
      <c r="I30" s="20"/>
      <c r="J30" s="20">
        <f t="shared" si="3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2"/>
      <c r="C31" s="32"/>
      <c r="D31" s="20"/>
      <c r="E31" s="20"/>
      <c r="F31" s="20">
        <f t="shared" si="1"/>
        <v>0</v>
      </c>
      <c r="G31" s="20"/>
      <c r="H31" s="21">
        <f t="shared" si="2"/>
        <v>0</v>
      </c>
      <c r="I31" s="20"/>
      <c r="J31" s="20">
        <f t="shared" si="3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22"/>
      <c r="C32" s="32"/>
      <c r="D32" s="20"/>
      <c r="E32" s="20"/>
      <c r="F32" s="20">
        <f t="shared" si="1"/>
        <v>0</v>
      </c>
      <c r="G32" s="20"/>
      <c r="H32" s="21">
        <f t="shared" si="2"/>
        <v>0</v>
      </c>
      <c r="I32" s="20"/>
      <c r="J32" s="20">
        <f t="shared" si="3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22"/>
      <c r="C33" s="32"/>
      <c r="D33" s="20"/>
      <c r="E33" s="20"/>
      <c r="F33" s="20">
        <f t="shared" si="1"/>
        <v>0</v>
      </c>
      <c r="G33" s="20"/>
      <c r="H33" s="21">
        <f t="shared" si="2"/>
        <v>0</v>
      </c>
      <c r="I33" s="20"/>
      <c r="J33" s="20">
        <f t="shared" si="3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5" t="s">
        <v>45</v>
      </c>
      <c r="B34" s="36"/>
      <c r="C34" s="37"/>
      <c r="D34" s="38"/>
      <c r="E34" s="38"/>
      <c r="F34" s="38">
        <f t="shared" ref="F34:I34" si="4">SUM(F22:F33)</f>
        <v>300000</v>
      </c>
      <c r="G34" s="38">
        <f t="shared" si="4"/>
        <v>0</v>
      </c>
      <c r="H34" s="39">
        <f t="shared" si="4"/>
        <v>300000</v>
      </c>
      <c r="I34" s="38">
        <f t="shared" si="4"/>
        <v>300000</v>
      </c>
      <c r="J34" s="38">
        <f t="shared" si="3"/>
        <v>0</v>
      </c>
      <c r="K34" s="40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2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