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<sst xmlns="http://schemas.openxmlformats.org/spreadsheetml/2006/main" count="47" uniqueCount="47">
  <si>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</si>
  <si>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</si>
  <si>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</si>
  <si>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</si>
  <si>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</si>
  <si>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23.26</t>
  </si>
  <si>
    <t>HỒ SƠ BỆNH NHÂN</t>
  </si>
  <si>
    <t>Họ và tên:</t>
  </si>
  <si>
    <t>PHẠM THỊ THANH</t>
  </si>
  <si>
    <t>Năm sinh:</t>
  </si>
  <si>
    <t>Giới tính:</t>
  </si>
  <si>
    <t>Nữ</t>
  </si>
  <si>
    <t>Địa chỉ:</t>
  </si>
  <si>
    <t>P8</t>
  </si>
  <si>
    <t>Điện thoại:</t>
  </si>
  <si>
    <t>Nghề nghiệp:</t>
  </si>
  <si>
    <t xml:space="preserve"> ĐÁNH GIÁ MỘT SỐ TÌNH TRẠNG SAU ĐÂY:</t>
  </si>
  <si>
    <t>Chảy máu nướu khi đánh răng</t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</si>
  <si>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</si>
  <si>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</si>
  <si>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</si>
  <si>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</si>
  <si>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</si>
  <si>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</si>
  <si>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</si>
  <si>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</si>
  <si>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</si>
  <si>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</si>
  <si>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</si>
  <si>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</si>
  <si>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</si>
  <si>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</si>
  <si>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</si>
  <si>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</si>
  <si>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</si>
  <si>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</si>
  <si>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</si>
  <si>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</si>
  <si>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</si>
  <si>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</si>
  <si>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</si>
  <si>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11,12</t>
  </si>
  <si>
    <t>Răng TL Ngoại (2c)</t>
  </si>
  <si>
    <t>÷</t>
  </si>
  <si>
    <t xml:space="preserve">Cạo vô răng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</si>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</sst>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;[Red]0.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0" fillId="0" fontId="7" numFmtId="166" xfId="0" applyFont="1" applyNumberFormat="1"/>
    <xf borderId="2" fillId="0" fontId="7" numFmtId="1" xfId="0" applyAlignment="1" applyBorder="1" applyFont="1" applyNumberFormat="1">
      <alignment horizontal="center" shrinkToFit="0" vertical="top" wrapText="1"/>
    </xf>
    <xf borderId="1" fillId="0" fontId="7" numFmtId="0" xfId="0" applyBorder="1" applyFont="1"/>
    <xf borderId="3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66" xfId="0" applyAlignment="1" applyBorder="1" applyFont="1" applyNumberFormat="1">
      <alignment shrinkToFit="0" vertical="center" wrapText="1"/>
    </xf>
    <xf borderId="2" fillId="0" fontId="7" numFmtId="1" xfId="0" applyAlignment="1" applyBorder="1" applyFont="1" applyNumberFormat="1">
      <alignment horizontal="center" shrinkToFit="0" vertical="center" wrapText="1"/>
    </xf>
    <xf borderId="4" fillId="0" fontId="7" numFmtId="1" xfId="0" applyAlignment="1" applyBorder="1" applyFont="1" applyNumberFormat="1">
      <alignment shrinkToFit="0" vertical="center" wrapText="1"/>
    </xf>
    <xf borderId="5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7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shrinkToFit="0" vertical="top" wrapText="1"/>
    </xf>
    <xf borderId="1" fillId="0" fontId="9" numFmtId="167" xfId="0" applyAlignment="1" applyBorder="1" applyFont="1" applyNumberFormat="1">
      <alignment shrinkToFit="0" vertical="top" wrapText="1"/>
    </xf>
    <xf borderId="0" fillId="0" fontId="10" numFmtId="167" xfId="0" applyAlignment="1" applyFont="1" applyNumberFormat="1">
      <alignment shrinkToFit="0" vertical="top" wrapText="1"/>
    </xf>
    <xf borderId="0" fillId="0" fontId="12" numFmtId="0" xfId="0" applyFont="1"/>
    <xf borderId="0" fillId="0" fontId="7" numFmtId="14" xfId="0" applyAlignment="1" applyFont="1" applyNumberFormat="1">
      <alignment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22.0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44967.0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/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3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4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5">
        <v>44967.0</v>
      </c>
      <c r="B22" s="16" t="s">
        <v>41</v>
      </c>
      <c r="C22" s="17" t="s">
        <v>42</v>
      </c>
      <c r="D22" s="18">
        <v>2.0</v>
      </c>
      <c r="E22" s="19">
        <v>350000.0</v>
      </c>
      <c r="F22" s="19">
        <f t="shared" ref="F22:F30" si="1">E22*D22</f>
        <v>700000</v>
      </c>
      <c r="G22" s="19"/>
      <c r="H22" s="20">
        <f t="shared" ref="H22:H27" si="2">F22</f>
        <v>700000</v>
      </c>
      <c r="I22" s="19">
        <f t="shared" ref="I22:I30" si="3">H22</f>
        <v>700000</v>
      </c>
      <c r="J22" s="19">
        <v>0.0</v>
      </c>
      <c r="K22" s="2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2">
        <v>44972.0</v>
      </c>
      <c r="B23" s="23" t="s">
        <v>43</v>
      </c>
      <c r="C23" s="24" t="s">
        <v>44</v>
      </c>
      <c r="D23" s="19">
        <v>1.0</v>
      </c>
      <c r="E23" s="25">
        <v>100000.0</v>
      </c>
      <c r="F23" s="19">
        <f t="shared" si="1"/>
        <v>100000</v>
      </c>
      <c r="G23" s="19">
        <v>0.0</v>
      </c>
      <c r="H23" s="20">
        <f t="shared" si="2"/>
        <v>100000</v>
      </c>
      <c r="I23" s="19">
        <f t="shared" si="3"/>
        <v>100000</v>
      </c>
      <c r="J23" s="19">
        <v>0.0</v>
      </c>
      <c r="K23" s="2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7"/>
      <c r="C24" s="17"/>
      <c r="D24" s="28"/>
      <c r="E24" s="25"/>
      <c r="F24" s="19">
        <f t="shared" si="1"/>
        <v>0</v>
      </c>
      <c r="G24" s="25"/>
      <c r="H24" s="20">
        <f t="shared" si="2"/>
        <v>0</v>
      </c>
      <c r="I24" s="19">
        <f t="shared" si="3"/>
        <v>0</v>
      </c>
      <c r="J24" s="19">
        <v>0.0</v>
      </c>
      <c r="K24" s="2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9"/>
      <c r="B25" s="30"/>
      <c r="C25" s="31"/>
      <c r="D25" s="19"/>
      <c r="E25" s="19"/>
      <c r="F25" s="19">
        <f t="shared" si="1"/>
        <v>0</v>
      </c>
      <c r="G25" s="19"/>
      <c r="H25" s="20">
        <f t="shared" si="2"/>
        <v>0</v>
      </c>
      <c r="I25" s="19">
        <f t="shared" si="3"/>
        <v>0</v>
      </c>
      <c r="J25" s="19">
        <v>0.0</v>
      </c>
      <c r="K25" s="2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5"/>
      <c r="B26" s="30"/>
      <c r="C26" s="8"/>
      <c r="D26" s="19"/>
      <c r="E26" s="19"/>
      <c r="F26" s="19">
        <f t="shared" si="1"/>
        <v>0</v>
      </c>
      <c r="G26" s="19"/>
      <c r="H26" s="20">
        <f t="shared" si="2"/>
        <v>0</v>
      </c>
      <c r="I26" s="19">
        <f t="shared" si="3"/>
        <v>0</v>
      </c>
      <c r="J26" s="19">
        <v>0.0</v>
      </c>
      <c r="K26" s="2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9"/>
      <c r="B27" s="30"/>
      <c r="C27" s="21"/>
      <c r="D27" s="19"/>
      <c r="E27" s="19"/>
      <c r="F27" s="19">
        <f t="shared" si="1"/>
        <v>0</v>
      </c>
      <c r="G27" s="19"/>
      <c r="H27" s="20">
        <f t="shared" si="2"/>
        <v>0</v>
      </c>
      <c r="I27" s="19">
        <f t="shared" si="3"/>
        <v>0</v>
      </c>
      <c r="J27" s="19">
        <v>0.0</v>
      </c>
      <c r="K27" s="2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9"/>
      <c r="B28" s="21"/>
      <c r="C28" s="21"/>
      <c r="D28" s="19"/>
      <c r="E28" s="32"/>
      <c r="F28" s="19">
        <f t="shared" si="1"/>
        <v>0</v>
      </c>
      <c r="G28" s="19"/>
      <c r="H28" s="20">
        <f t="shared" ref="H28:H33" si="4">+G28-F28</f>
        <v>0</v>
      </c>
      <c r="I28" s="19">
        <f t="shared" si="3"/>
        <v>0</v>
      </c>
      <c r="J28" s="19">
        <v>0.0</v>
      </c>
      <c r="K28" s="2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9"/>
      <c r="B29" s="21"/>
      <c r="C29" s="21"/>
      <c r="D29" s="19"/>
      <c r="E29" s="19"/>
      <c r="F29" s="19">
        <f t="shared" si="1"/>
        <v>0</v>
      </c>
      <c r="G29" s="19"/>
      <c r="H29" s="20">
        <f t="shared" si="4"/>
        <v>0</v>
      </c>
      <c r="I29" s="19">
        <f t="shared" si="3"/>
        <v>0</v>
      </c>
      <c r="J29" s="19">
        <v>0.0</v>
      </c>
      <c r="K29" s="2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9"/>
      <c r="B30" s="21"/>
      <c r="C30" s="21"/>
      <c r="D30" s="19"/>
      <c r="E30" s="19"/>
      <c r="F30" s="19">
        <f t="shared" si="1"/>
        <v>0</v>
      </c>
      <c r="G30" s="19"/>
      <c r="H30" s="20">
        <f t="shared" si="4"/>
        <v>0</v>
      </c>
      <c r="I30" s="19">
        <f t="shared" si="3"/>
        <v>0</v>
      </c>
      <c r="J30" s="19">
        <v>0.0</v>
      </c>
      <c r="K30" s="2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9"/>
      <c r="B31" s="21"/>
      <c r="C31" s="21"/>
      <c r="D31" s="19"/>
      <c r="E31" s="19"/>
      <c r="F31" s="19">
        <f t="shared" ref="F31:F33" si="5">+D31*E31</f>
        <v>0</v>
      </c>
      <c r="G31" s="19"/>
      <c r="H31" s="20">
        <f t="shared" si="4"/>
        <v>0</v>
      </c>
      <c r="I31" s="19"/>
      <c r="J31" s="19">
        <f t="shared" ref="J31:J33" si="6">+H31-I31</f>
        <v>0</v>
      </c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9"/>
      <c r="B32" s="21"/>
      <c r="C32" s="21"/>
      <c r="D32" s="19"/>
      <c r="E32" s="19"/>
      <c r="F32" s="19">
        <f t="shared" si="5"/>
        <v>0</v>
      </c>
      <c r="G32" s="19"/>
      <c r="H32" s="20">
        <f t="shared" si="4"/>
        <v>0</v>
      </c>
      <c r="I32" s="19"/>
      <c r="J32" s="19">
        <f t="shared" si="6"/>
        <v>0</v>
      </c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/>
      <c r="B33" s="21"/>
      <c r="C33" s="21"/>
      <c r="D33" s="19"/>
      <c r="E33" s="19"/>
      <c r="F33" s="19">
        <f t="shared" si="5"/>
        <v>0</v>
      </c>
      <c r="G33" s="19"/>
      <c r="H33" s="20">
        <f t="shared" si="4"/>
        <v>0</v>
      </c>
      <c r="I33" s="19"/>
      <c r="J33" s="19">
        <f t="shared" si="6"/>
        <v>0</v>
      </c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45</v>
      </c>
      <c r="B34" s="34"/>
      <c r="C34" s="34"/>
      <c r="D34" s="35"/>
      <c r="E34" s="19"/>
      <c r="F34" s="36">
        <f t="shared" ref="F34:J34" si="7">SUM(F22:F33)</f>
        <v>800000</v>
      </c>
      <c r="G34" s="36">
        <f t="shared" si="7"/>
        <v>0</v>
      </c>
      <c r="H34" s="37">
        <f t="shared" si="7"/>
        <v>800000</v>
      </c>
      <c r="I34" s="36">
        <f t="shared" si="7"/>
        <v>800000</v>
      </c>
      <c r="J34" s="36">
        <f t="shared" si="7"/>
        <v>0</v>
      </c>
      <c r="K34" s="2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38">
        <f>+G35-F35</f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9" t="s">
        <v>46</v>
      </c>
      <c r="B36" s="2"/>
      <c r="C36" s="2"/>
      <c r="D36" s="2"/>
      <c r="E36" s="2"/>
      <c r="F36" s="2"/>
      <c r="G36" s="2"/>
      <c r="H36" s="3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40"/>
      <c r="F37" s="2"/>
      <c r="G37" s="2"/>
      <c r="H37" s="3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3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3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3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4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