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<sst xmlns="http://schemas.openxmlformats.org/spreadsheetml/2006/main" count="44" uniqueCount="44">
  <si>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</si>
  <si>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</si>
  <si>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</si>
  <si>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</si>
  <si>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</si>
  <si>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23.28</t>
  </si>
  <si>
    <t>HỒ SƠ BỆNH NHÂN</t>
  </si>
  <si>
    <t>Họ và tên:</t>
  </si>
  <si>
    <t>LÊ THỊ HUYỀN NHI</t>
  </si>
  <si>
    <t>Năm sinh:</t>
  </si>
  <si>
    <t>Giới tính:</t>
  </si>
  <si>
    <t>Nữ</t>
  </si>
  <si>
    <t>Địa chỉ:</t>
  </si>
  <si>
    <t>Điện thoại:</t>
  </si>
  <si>
    <t>0941775285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</si>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</sst>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29"/>
    <col customWidth="1" min="3" max="3" width="29.57"/>
    <col customWidth="1" min="4" max="4" width="12.29"/>
    <col customWidth="1" min="5" max="5" width="12.43"/>
    <col customWidth="1" min="6" max="6" width="15.43"/>
    <col customWidth="1" min="7" max="7" width="11.14"/>
    <col customWidth="1" min="8" max="8" width="15.14"/>
    <col customWidth="1" min="9" max="9" width="19.71"/>
    <col customWidth="1" min="10" max="10" width="13.0"/>
    <col customWidth="1" min="11" max="11" width="9.14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44972.0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2012.0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>
        <f>IFERROR(VLOOKUP(B5,'[1]theo dõi số'!$A$2:$F$600,4,0),0)</f>
        <v>0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44972.0</v>
      </c>
      <c r="B22" s="18">
        <v>36.0</v>
      </c>
      <c r="C22" s="19" t="s">
        <v>41</v>
      </c>
      <c r="D22" s="20">
        <v>1.0</v>
      </c>
      <c r="E22" s="21">
        <v>150000.0</v>
      </c>
      <c r="F22" s="21">
        <f t="shared" ref="F22:F24" si="1">+D22*E22</f>
        <v>150000</v>
      </c>
      <c r="G22" s="21">
        <v>0.0</v>
      </c>
      <c r="H22" s="22">
        <v>150000.0</v>
      </c>
      <c r="I22" s="23">
        <v>150000.0</v>
      </c>
      <c r="J22" s="21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>
        <f t="shared" si="1"/>
        <v>0</v>
      </c>
      <c r="G23" s="21"/>
      <c r="H23" s="22">
        <f t="shared" ref="H23:H24" si="2">+F23-G23</f>
        <v>0</v>
      </c>
      <c r="I23" s="21"/>
      <c r="J23" s="21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>
        <f t="shared" si="1"/>
        <v>0</v>
      </c>
      <c r="G24" s="21"/>
      <c r="H24" s="22">
        <f t="shared" si="2"/>
        <v>0</v>
      </c>
      <c r="I24" s="21"/>
      <c r="J24" s="21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4"/>
      <c r="C25" s="25"/>
      <c r="D25" s="21"/>
      <c r="E25" s="21"/>
      <c r="F25" s="21"/>
      <c r="G25" s="21">
        <v>0.0</v>
      </c>
      <c r="H25" s="22"/>
      <c r="I25" s="21"/>
      <c r="J25" s="21">
        <f>+H25-I25</f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4"/>
      <c r="C26" s="8"/>
      <c r="D26" s="21"/>
      <c r="E26" s="21"/>
      <c r="F26" s="21">
        <f t="shared" ref="F26:F33" si="3">+D26*E26</f>
        <v>0</v>
      </c>
      <c r="G26" s="21"/>
      <c r="H26" s="22">
        <f t="shared" ref="H26:H33" si="4">+F26-G26</f>
        <v>0</v>
      </c>
      <c r="I26" s="21"/>
      <c r="J26" s="21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6"/>
      <c r="D27" s="21"/>
      <c r="E27" s="21"/>
      <c r="F27" s="21">
        <f t="shared" si="3"/>
        <v>0</v>
      </c>
      <c r="G27" s="21"/>
      <c r="H27" s="22">
        <f t="shared" si="4"/>
        <v>0</v>
      </c>
      <c r="I27" s="21"/>
      <c r="J27" s="21">
        <f t="shared" ref="J27:J33" si="5">+H27-I27</f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4"/>
      <c r="C28" s="26"/>
      <c r="D28" s="21"/>
      <c r="E28" s="21"/>
      <c r="F28" s="21">
        <f t="shared" si="3"/>
        <v>0</v>
      </c>
      <c r="G28" s="21"/>
      <c r="H28" s="22">
        <f t="shared" si="4"/>
        <v>0</v>
      </c>
      <c r="I28" s="21"/>
      <c r="J28" s="21">
        <f t="shared" si="5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4"/>
      <c r="C29" s="26"/>
      <c r="D29" s="21"/>
      <c r="E29" s="21"/>
      <c r="F29" s="21">
        <f t="shared" si="3"/>
        <v>0</v>
      </c>
      <c r="G29" s="21"/>
      <c r="H29" s="22">
        <f t="shared" si="4"/>
        <v>0</v>
      </c>
      <c r="I29" s="21"/>
      <c r="J29" s="21">
        <f t="shared" si="5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4"/>
      <c r="C30" s="26"/>
      <c r="D30" s="21"/>
      <c r="E30" s="21"/>
      <c r="F30" s="21">
        <f t="shared" si="3"/>
        <v>0</v>
      </c>
      <c r="G30" s="21"/>
      <c r="H30" s="22">
        <f t="shared" si="4"/>
        <v>0</v>
      </c>
      <c r="I30" s="21"/>
      <c r="J30" s="21">
        <f t="shared" si="5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4"/>
      <c r="C31" s="26"/>
      <c r="D31" s="21"/>
      <c r="E31" s="21"/>
      <c r="F31" s="21">
        <f t="shared" si="3"/>
        <v>0</v>
      </c>
      <c r="G31" s="21"/>
      <c r="H31" s="22">
        <f t="shared" si="4"/>
        <v>0</v>
      </c>
      <c r="I31" s="21"/>
      <c r="J31" s="21">
        <f t="shared" si="5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4"/>
      <c r="C32" s="26"/>
      <c r="D32" s="21"/>
      <c r="E32" s="21"/>
      <c r="F32" s="21">
        <f t="shared" si="3"/>
        <v>0</v>
      </c>
      <c r="G32" s="21"/>
      <c r="H32" s="22">
        <f t="shared" si="4"/>
        <v>0</v>
      </c>
      <c r="I32" s="21"/>
      <c r="J32" s="21">
        <f t="shared" si="5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4"/>
      <c r="C33" s="26"/>
      <c r="D33" s="21"/>
      <c r="E33" s="21"/>
      <c r="F33" s="21">
        <f t="shared" si="3"/>
        <v>0</v>
      </c>
      <c r="G33" s="21"/>
      <c r="H33" s="22">
        <f t="shared" si="4"/>
        <v>0</v>
      </c>
      <c r="I33" s="21"/>
      <c r="J33" s="21">
        <f t="shared" si="5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42</v>
      </c>
      <c r="B34" s="28"/>
      <c r="C34" s="29"/>
      <c r="D34" s="21"/>
      <c r="E34" s="21"/>
      <c r="F34" s="30">
        <f t="shared" ref="F34:J34" si="6">SUM(F22:F33)</f>
        <v>150000</v>
      </c>
      <c r="G34" s="30">
        <f t="shared" si="6"/>
        <v>0</v>
      </c>
      <c r="H34" s="31">
        <f t="shared" si="6"/>
        <v>150000</v>
      </c>
      <c r="I34" s="30">
        <f t="shared" si="6"/>
        <v>150000</v>
      </c>
      <c r="J34" s="30">
        <f t="shared" si="6"/>
        <v>0</v>
      </c>
      <c r="K34" s="2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