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mau!$A$40</definedName>
  </definedNames>
  <calcPr/>
  <extLst>
    <ext uri="GoogleSheetsCustomDataVersion2">
      <go:sheetsCustomData xmlns:go="http://customooxmlschemas.google.com/" r:id="rId6" roundtripDataChecksum="R2gc3p7VliTOaqmhUBifVQ5/fu2k9pVEENGLnxtHMus="/>
    </ext>
  </extLst>
</workbook>
</file>

<file path=xl/sharedStrings.xml><?xml version="1.0" encoding="utf-8"?>
<sst xmlns="http://schemas.openxmlformats.org/spreadsheetml/2006/main" count="51" uniqueCount="48">
  <si>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</si>
  <si>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</si>
  <si>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</si>
  <si>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</si>
  <si>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</si>
  <si>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23.33</t>
  </si>
  <si>
    <t>HỒ SƠ BỆNH NHÂN</t>
  </si>
  <si>
    <t>Họ và tên:</t>
  </si>
  <si>
    <t>TRẦN THANH LIỆT</t>
  </si>
  <si>
    <t>Năm sinh:</t>
  </si>
  <si>
    <t>Giới tính:</t>
  </si>
  <si>
    <t>Nam</t>
  </si>
  <si>
    <t>Địa chỉ:</t>
  </si>
  <si>
    <t>P8</t>
  </si>
  <si>
    <t>Điện thoại:</t>
  </si>
  <si>
    <t>0982525152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</si>
  <si>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</si>
  <si>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</si>
  <si>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</si>
  <si>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</si>
  <si>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</si>
  <si>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</si>
  <si>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</si>
  <si>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</si>
  <si>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</si>
  <si>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</si>
  <si>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</si>
  <si>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</si>
  <si>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</si>
  <si>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</si>
  <si>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</si>
  <si>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</si>
  <si>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</si>
  <si>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</si>
  <si>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</si>
  <si>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</si>
  <si>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</si>
  <si>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</si>
  <si>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</si>
  <si>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</si>
  <si>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</si>
  <si>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</si>
  <si>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Nhổ chân răng</t>
  </si>
  <si>
    <t>Nội nha R4,5</t>
  </si>
  <si>
    <t>Nhô răng lung lay nhiều chân</t>
  </si>
  <si>
    <t>Sứ Titan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</si>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</sst>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Ngày &quot;dd &quot;tháng &quot;mm &quot;năm &quot;yyyy"/>
    <numFmt numFmtId="165" formatCode="dd/MM/yyyy"/>
    <numFmt numFmtId="166" formatCode="_-* #,##0\ _₫_-;\-* #,##0\ _₫_-;_-* &quot;-&quot;??\ _₫_-;_-@"/>
    <numFmt numFmtId="167" formatCode="d/m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readingOrder="0"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readingOrder="0"/>
    </xf>
    <xf borderId="4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5" fillId="0" fontId="7" numFmtId="0" xfId="0" applyAlignment="1" applyBorder="1" applyFont="1">
      <alignment readingOrder="0" shrinkToFit="0" vertical="top" wrapText="0"/>
    </xf>
    <xf borderId="1" fillId="0" fontId="7" numFmtId="0" xfId="0" applyAlignment="1" applyBorder="1" applyFont="1">
      <alignment readingOrder="0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7" numFmtId="167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2.29"/>
    <col customWidth="1" min="3" max="3" width="30.43"/>
    <col customWidth="1" min="4" max="4" width="12.29"/>
    <col customWidth="1" min="5" max="5" width="12.43"/>
    <col customWidth="1" min="6" max="6" width="15.43"/>
    <col customWidth="1" min="7" max="7" width="11.14"/>
    <col customWidth="1" min="8" max="8" width="15.14"/>
    <col customWidth="1" min="9" max="9" width="16.29"/>
    <col customWidth="1" min="10" max="10" width="13.0"/>
    <col customWidth="1" min="11" max="11" width="9.14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44986.0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/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8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5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6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44986.0</v>
      </c>
      <c r="B22" s="18">
        <v>47.0</v>
      </c>
      <c r="C22" s="19" t="s">
        <v>42</v>
      </c>
      <c r="D22" s="20">
        <v>1.0</v>
      </c>
      <c r="E22" s="21">
        <v>200000.0</v>
      </c>
      <c r="F22" s="22">
        <f t="shared" ref="F22:F37" si="1">+D22*E22</f>
        <v>200000</v>
      </c>
      <c r="G22" s="22">
        <v>0.0</v>
      </c>
      <c r="H22" s="23">
        <f t="shared" ref="H22:H37" si="2">+F22-G22</f>
        <v>200000</v>
      </c>
      <c r="I22" s="21">
        <v>200000.0</v>
      </c>
      <c r="J22" s="22">
        <f t="shared" ref="J22:J37" si="3">+H22-I22</f>
        <v>0</v>
      </c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>
        <v>44997.0</v>
      </c>
      <c r="B23" s="25"/>
      <c r="C23" s="19" t="s">
        <v>42</v>
      </c>
      <c r="D23" s="20">
        <v>1.0</v>
      </c>
      <c r="E23" s="21">
        <v>200000.0</v>
      </c>
      <c r="F23" s="22">
        <f t="shared" si="1"/>
        <v>200000</v>
      </c>
      <c r="G23" s="22"/>
      <c r="H23" s="23">
        <f t="shared" si="2"/>
        <v>200000</v>
      </c>
      <c r="I23" s="21">
        <v>200000.0</v>
      </c>
      <c r="J23" s="22">
        <f t="shared" si="3"/>
        <v>0</v>
      </c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>
        <v>45014.0</v>
      </c>
      <c r="B24" s="18">
        <v>34.0</v>
      </c>
      <c r="C24" s="19" t="s">
        <v>43</v>
      </c>
      <c r="D24" s="20">
        <v>1.0</v>
      </c>
      <c r="E24" s="21">
        <v>550000.0</v>
      </c>
      <c r="F24" s="22">
        <f t="shared" si="1"/>
        <v>550000</v>
      </c>
      <c r="G24" s="22"/>
      <c r="H24" s="23">
        <f t="shared" si="2"/>
        <v>550000</v>
      </c>
      <c r="I24" s="21">
        <v>250000.0</v>
      </c>
      <c r="J24" s="22">
        <f t="shared" si="3"/>
        <v>300000</v>
      </c>
      <c r="K24" s="2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>
        <v>45014.0</v>
      </c>
      <c r="B25" s="26">
        <v>44.0</v>
      </c>
      <c r="C25" s="27" t="s">
        <v>44</v>
      </c>
      <c r="D25" s="21">
        <v>1.0</v>
      </c>
      <c r="E25" s="21">
        <v>200000.0</v>
      </c>
      <c r="F25" s="22">
        <f t="shared" si="1"/>
        <v>200000</v>
      </c>
      <c r="G25" s="22"/>
      <c r="H25" s="23">
        <f t="shared" si="2"/>
        <v>200000</v>
      </c>
      <c r="I25" s="21">
        <v>200000.0</v>
      </c>
      <c r="J25" s="22">
        <f t="shared" si="3"/>
        <v>0</v>
      </c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>
        <v>45017.0</v>
      </c>
      <c r="B26" s="26">
        <v>34.0</v>
      </c>
      <c r="C26" s="19" t="s">
        <v>43</v>
      </c>
      <c r="D26" s="22"/>
      <c r="E26" s="22"/>
      <c r="F26" s="22">
        <f t="shared" si="1"/>
        <v>0</v>
      </c>
      <c r="G26" s="22"/>
      <c r="H26" s="23">
        <f t="shared" si="2"/>
        <v>0</v>
      </c>
      <c r="I26" s="21">
        <v>300000.0</v>
      </c>
      <c r="J26" s="22">
        <f t="shared" si="3"/>
        <v>-300000</v>
      </c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>
        <v>45041.0</v>
      </c>
      <c r="B27" s="24"/>
      <c r="C27" s="28" t="s">
        <v>45</v>
      </c>
      <c r="D27" s="21">
        <v>14.0</v>
      </c>
      <c r="E27" s="21">
        <v>1100000.0</v>
      </c>
      <c r="F27" s="22">
        <f t="shared" si="1"/>
        <v>15400000</v>
      </c>
      <c r="G27" s="22"/>
      <c r="H27" s="23">
        <f t="shared" si="2"/>
        <v>15400000</v>
      </c>
      <c r="I27" s="21">
        <v>7000000.0</v>
      </c>
      <c r="J27" s="22">
        <f t="shared" si="3"/>
        <v>8400000</v>
      </c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>
        <v>45052.0</v>
      </c>
      <c r="B28" s="24"/>
      <c r="C28" s="28" t="s">
        <v>45</v>
      </c>
      <c r="D28" s="22"/>
      <c r="E28" s="22"/>
      <c r="F28" s="22">
        <f t="shared" si="1"/>
        <v>0</v>
      </c>
      <c r="G28" s="22"/>
      <c r="H28" s="23">
        <f t="shared" si="2"/>
        <v>0</v>
      </c>
      <c r="I28" s="21">
        <v>8400000.0</v>
      </c>
      <c r="J28" s="22">
        <f t="shared" si="3"/>
        <v>-8400000</v>
      </c>
      <c r="K28" s="2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9"/>
      <c r="B29" s="24"/>
      <c r="C29" s="30"/>
      <c r="D29" s="22"/>
      <c r="E29" s="22"/>
      <c r="F29" s="22">
        <f t="shared" si="1"/>
        <v>0</v>
      </c>
      <c r="G29" s="22"/>
      <c r="H29" s="23">
        <f t="shared" si="2"/>
        <v>0</v>
      </c>
      <c r="I29" s="22"/>
      <c r="J29" s="22">
        <f t="shared" si="3"/>
        <v>0</v>
      </c>
      <c r="K29" s="2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1"/>
      <c r="B30" s="24"/>
      <c r="C30" s="30"/>
      <c r="D30" s="22"/>
      <c r="E30" s="22"/>
      <c r="F30" s="22">
        <f t="shared" si="1"/>
        <v>0</v>
      </c>
      <c r="G30" s="22"/>
      <c r="H30" s="23">
        <f t="shared" si="2"/>
        <v>0</v>
      </c>
      <c r="I30" s="22"/>
      <c r="J30" s="22">
        <f t="shared" si="3"/>
        <v>0</v>
      </c>
      <c r="K30" s="2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9"/>
      <c r="B31" s="24"/>
      <c r="C31" s="30"/>
      <c r="D31" s="22"/>
      <c r="E31" s="22"/>
      <c r="F31" s="22">
        <f t="shared" si="1"/>
        <v>0</v>
      </c>
      <c r="G31" s="22"/>
      <c r="H31" s="23">
        <f t="shared" si="2"/>
        <v>0</v>
      </c>
      <c r="I31" s="22"/>
      <c r="J31" s="22">
        <f t="shared" si="3"/>
        <v>0</v>
      </c>
      <c r="K31" s="2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9"/>
      <c r="B32" s="24"/>
      <c r="C32" s="30"/>
      <c r="D32" s="22"/>
      <c r="E32" s="22"/>
      <c r="F32" s="22">
        <f t="shared" si="1"/>
        <v>0</v>
      </c>
      <c r="G32" s="22"/>
      <c r="H32" s="23">
        <f t="shared" si="2"/>
        <v>0</v>
      </c>
      <c r="I32" s="22"/>
      <c r="J32" s="22">
        <f t="shared" si="3"/>
        <v>0</v>
      </c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9"/>
      <c r="B33" s="24"/>
      <c r="C33" s="30"/>
      <c r="D33" s="22"/>
      <c r="E33" s="22"/>
      <c r="F33" s="22">
        <f t="shared" si="1"/>
        <v>0</v>
      </c>
      <c r="G33" s="22"/>
      <c r="H33" s="23">
        <f t="shared" si="2"/>
        <v>0</v>
      </c>
      <c r="I33" s="22"/>
      <c r="J33" s="22">
        <f t="shared" si="3"/>
        <v>0</v>
      </c>
      <c r="K33" s="2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9"/>
      <c r="B34" s="24"/>
      <c r="C34" s="30"/>
      <c r="D34" s="22"/>
      <c r="E34" s="22"/>
      <c r="F34" s="22">
        <f t="shared" si="1"/>
        <v>0</v>
      </c>
      <c r="G34" s="22"/>
      <c r="H34" s="23">
        <f t="shared" si="2"/>
        <v>0</v>
      </c>
      <c r="I34" s="22"/>
      <c r="J34" s="22">
        <f t="shared" si="3"/>
        <v>0</v>
      </c>
      <c r="K34" s="2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9"/>
      <c r="B35" s="24"/>
      <c r="C35" s="30"/>
      <c r="D35" s="22"/>
      <c r="E35" s="22"/>
      <c r="F35" s="22">
        <f t="shared" si="1"/>
        <v>0</v>
      </c>
      <c r="G35" s="22"/>
      <c r="H35" s="23">
        <f t="shared" si="2"/>
        <v>0</v>
      </c>
      <c r="I35" s="22"/>
      <c r="J35" s="22">
        <f t="shared" si="3"/>
        <v>0</v>
      </c>
      <c r="K35" s="2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9"/>
      <c r="B36" s="24"/>
      <c r="C36" s="30"/>
      <c r="D36" s="22"/>
      <c r="E36" s="22"/>
      <c r="F36" s="22">
        <f t="shared" si="1"/>
        <v>0</v>
      </c>
      <c r="G36" s="22"/>
      <c r="H36" s="23">
        <f t="shared" si="2"/>
        <v>0</v>
      </c>
      <c r="I36" s="22"/>
      <c r="J36" s="22">
        <f t="shared" si="3"/>
        <v>0</v>
      </c>
      <c r="K36" s="2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9"/>
      <c r="B37" s="24"/>
      <c r="C37" s="30"/>
      <c r="D37" s="22"/>
      <c r="E37" s="22"/>
      <c r="F37" s="22">
        <f t="shared" si="1"/>
        <v>0</v>
      </c>
      <c r="G37" s="22"/>
      <c r="H37" s="23">
        <f t="shared" si="2"/>
        <v>0</v>
      </c>
      <c r="I37" s="22"/>
      <c r="J37" s="22">
        <f t="shared" si="3"/>
        <v>0</v>
      </c>
      <c r="K37" s="2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2" t="s">
        <v>46</v>
      </c>
      <c r="B38" s="33"/>
      <c r="C38" s="34"/>
      <c r="D38" s="22"/>
      <c r="E38" s="22"/>
      <c r="F38" s="35">
        <f t="shared" ref="F38:J38" si="4">SUM(F22:F37)</f>
        <v>16550000</v>
      </c>
      <c r="G38" s="35">
        <f t="shared" si="4"/>
        <v>0</v>
      </c>
      <c r="H38" s="36">
        <f t="shared" si="4"/>
        <v>16550000</v>
      </c>
      <c r="I38" s="35">
        <f t="shared" si="4"/>
        <v>16550000</v>
      </c>
      <c r="J38" s="35">
        <f t="shared" si="4"/>
        <v>0</v>
      </c>
      <c r="K38" s="2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7" t="s">
        <v>47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9">
    <mergeCell ref="A13:D13"/>
    <mergeCell ref="A14:D14"/>
    <mergeCell ref="A15:D15"/>
    <mergeCell ref="A16:D16"/>
    <mergeCell ref="A17:D17"/>
    <mergeCell ref="A18:D18"/>
    <mergeCell ref="A38:C38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