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<sst xmlns="http://schemas.openxmlformats.org/spreadsheetml/2006/main" count="47" uniqueCount="47">
  <si>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</si>
  <si>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</si>
  <si>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</si>
  <si>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</si>
  <si>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</si>
  <si>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23.42</t>
  </si>
  <si>
    <t>HỒ SƠ BỆNH NHÂN</t>
  </si>
  <si>
    <t>Họ và tên:</t>
  </si>
  <si>
    <t>NGUYỄN THỊ DẬU</t>
  </si>
  <si>
    <t>Năm sinh:</t>
  </si>
  <si>
    <t>Giới tính:</t>
  </si>
  <si>
    <t>Nữ</t>
  </si>
  <si>
    <t>Địa chỉ:</t>
  </si>
  <si>
    <t>P7</t>
  </si>
  <si>
    <t>Điện thoại:</t>
  </si>
  <si>
    <t>0854646577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</si>
  <si>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</si>
  <si>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</si>
  <si>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</si>
  <si>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</si>
  <si>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</si>
  <si>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</si>
  <si>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</si>
  <si>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</si>
  <si>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</si>
  <si>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</si>
  <si>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</si>
  <si>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</si>
  <si>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</si>
  <si>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</si>
  <si>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</si>
  <si>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</si>
  <si>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</si>
  <si>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</si>
  <si>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</si>
  <si>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</si>
  <si>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</si>
  <si>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</si>
  <si>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</si>
  <si>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</si>
  <si>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</si>
  <si>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</si>
  <si>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Trám </t>
  </si>
  <si>
    <t>RTL Composite</t>
  </si>
  <si>
    <t>Gắn cứng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</si>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</sst>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horizontal="center"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5" xfId="0" applyAlignment="1" applyBorder="1" applyFont="1" applyNumberFormat="1">
      <alignment horizontal="center" readingOrder="0" shrinkToFit="0" vertical="top" wrapText="1"/>
    </xf>
    <xf borderId="1" fillId="0" fontId="7" numFmtId="0" xfId="0" applyAlignment="1" applyBorder="1" applyFont="1">
      <alignment readingOrder="0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14"/>
    <col customWidth="1" min="3" max="3" width="1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44996.0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1968.0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44996.0</v>
      </c>
      <c r="B22" s="18"/>
      <c r="C22" s="19" t="s">
        <v>42</v>
      </c>
      <c r="D22" s="20">
        <v>1.0</v>
      </c>
      <c r="E22" s="21">
        <v>150000.0</v>
      </c>
      <c r="F22" s="21">
        <f t="shared" ref="F22:F23" si="1">E22*D22</f>
        <v>150000</v>
      </c>
      <c r="G22" s="21"/>
      <c r="H22" s="22">
        <v>150000.0</v>
      </c>
      <c r="I22" s="21">
        <v>150000.0</v>
      </c>
      <c r="J22" s="21">
        <v>0.0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>
        <v>44996.0</v>
      </c>
      <c r="B23" s="18"/>
      <c r="C23" s="19" t="s">
        <v>43</v>
      </c>
      <c r="D23" s="20">
        <v>1.0</v>
      </c>
      <c r="E23" s="21">
        <v>1400000.0</v>
      </c>
      <c r="F23" s="21">
        <f t="shared" si="1"/>
        <v>1400000</v>
      </c>
      <c r="G23" s="21">
        <v>150000.0</v>
      </c>
      <c r="H23" s="22">
        <f>F23-G23</f>
        <v>1250000</v>
      </c>
      <c r="I23" s="21">
        <v>1250000.0</v>
      </c>
      <c r="J23" s="21">
        <v>0.0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4">
        <v>44999.0</v>
      </c>
      <c r="B24" s="18"/>
      <c r="C24" s="25" t="s">
        <v>44</v>
      </c>
      <c r="D24" s="20"/>
      <c r="E24" s="21"/>
      <c r="F24" s="21"/>
      <c r="G24" s="21"/>
      <c r="H24" s="22"/>
      <c r="I24" s="22"/>
      <c r="J24" s="21"/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26"/>
      <c r="D25" s="21"/>
      <c r="E25" s="21"/>
      <c r="F25" s="21"/>
      <c r="G25" s="21"/>
      <c r="H25" s="22"/>
      <c r="I25" s="21"/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7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3"/>
      <c r="D27" s="21"/>
      <c r="E27" s="21"/>
      <c r="F27" s="21"/>
      <c r="G27" s="21"/>
      <c r="H27" s="22"/>
      <c r="I27" s="21"/>
      <c r="J27" s="21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22"/>
      <c r="J28" s="21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22"/>
      <c r="I29" s="21"/>
      <c r="J29" s="21">
        <f t="shared" ref="J29:J33" si="2">+H29-I29</f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21"/>
      <c r="J30" s="21">
        <f t="shared" si="2"/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si="2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2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2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8" t="s">
        <v>45</v>
      </c>
      <c r="B34" s="29"/>
      <c r="C34" s="29"/>
      <c r="D34" s="30"/>
      <c r="E34" s="21"/>
      <c r="F34" s="31">
        <f t="shared" ref="F34:J34" si="3">SUM(F22:F33)</f>
        <v>1550000</v>
      </c>
      <c r="G34" s="31">
        <f t="shared" si="3"/>
        <v>150000</v>
      </c>
      <c r="H34" s="32">
        <f t="shared" si="3"/>
        <v>1400000</v>
      </c>
      <c r="I34" s="31">
        <f t="shared" si="3"/>
        <v>1400000</v>
      </c>
      <c r="J34" s="31">
        <f t="shared" si="3"/>
        <v>0</v>
      </c>
      <c r="K34" s="2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3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4" t="s">
        <v>46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