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<sst xmlns="http://schemas.openxmlformats.org/spreadsheetml/2006/main" count="45" uniqueCount="45">
  <si>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</si>
  <si>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</si>
  <si>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</si>
  <si>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</si>
  <si>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</si>
  <si>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</si>
  <si>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</si>
  <si>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NGÔ VĂN CHÂN</t>
  </si>
  <si>
    <t>Năm sinh:</t>
  </si>
  <si>
    <t>Giới tính:</t>
  </si>
  <si>
    <t>Nam</t>
  </si>
  <si>
    <t>Địa chỉ:</t>
  </si>
  <si>
    <t>P8</t>
  </si>
  <si>
    <t>Điện thoại:</t>
  </si>
  <si>
    <t>'0947727247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</si>
  <si>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</si>
  <si>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</si>
  <si>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</si>
  <si>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</si>
  <si>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</si>
  <si>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</si>
  <si>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</si>
  <si>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</si>
  <si>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</si>
  <si>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</si>
  <si>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</si>
  <si>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</si>
  <si>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</si>
  <si>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</si>
  <si>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</si>
  <si>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</si>
  <si>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</si>
  <si>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</si>
  <si>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</si>
  <si>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</si>
  <si>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</si>
  <si>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</si>
  <si>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</si>
  <si>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</si>
  <si>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</si>
  <si>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</si>
  <si>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÷</t>
  </si>
  <si>
    <t>CVR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</si>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</sst>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0" xfId="0" applyFont="1"/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top" wrapText="1"/>
    </xf>
    <xf borderId="5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shrinkToFit="0" vertical="top" wrapText="1"/>
    </xf>
    <xf borderId="1" fillId="0" fontId="9" numFmtId="166" xfId="0" applyAlignment="1" applyBorder="1" applyFont="1" applyNumberFormat="1">
      <alignment shrinkToFit="0" vertical="top" wrapText="1"/>
    </xf>
    <xf borderId="0" fillId="0" fontId="2" numFmtId="16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6.0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23.53</v>
      </c>
      <c r="C5" s="2"/>
      <c r="D5" s="2"/>
      <c r="E5" s="2"/>
      <c r="F5" s="2"/>
      <c r="G5" s="6">
        <v>45011.0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45011.0</v>
      </c>
      <c r="B22" s="18" t="s">
        <v>41</v>
      </c>
      <c r="C22" s="19" t="s">
        <v>42</v>
      </c>
      <c r="D22" s="20">
        <v>1.0</v>
      </c>
      <c r="E22" s="21">
        <v>200000.0</v>
      </c>
      <c r="F22" s="21">
        <f>E22*D22</f>
        <v>200000</v>
      </c>
      <c r="G22" s="21"/>
      <c r="H22" s="22">
        <f>F22*D22</f>
        <v>200000</v>
      </c>
      <c r="I22" s="21">
        <f>H22-G22</f>
        <v>200000</v>
      </c>
      <c r="J22" s="21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/>
      <c r="B23" s="18"/>
      <c r="C23" s="19"/>
      <c r="D23" s="20"/>
      <c r="E23" s="21"/>
      <c r="F23" s="21"/>
      <c r="G23" s="21">
        <v>0.0</v>
      </c>
      <c r="H23" s="22"/>
      <c r="I23" s="21"/>
      <c r="J23" s="21"/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/>
      <c r="B24" s="18"/>
      <c r="C24" s="19"/>
      <c r="D24" s="20"/>
      <c r="E24" s="21"/>
      <c r="F24" s="21"/>
      <c r="G24" s="21"/>
      <c r="H24" s="22"/>
      <c r="I24" s="22">
        <v>0.0</v>
      </c>
      <c r="J24" s="21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24"/>
      <c r="C25" s="8"/>
      <c r="D25" s="21"/>
      <c r="E25" s="21"/>
      <c r="F25" s="21"/>
      <c r="G25" s="21"/>
      <c r="H25" s="22"/>
      <c r="I25" s="22"/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18"/>
      <c r="C26" s="23"/>
      <c r="D26" s="21"/>
      <c r="E26" s="21"/>
      <c r="F26" s="21"/>
      <c r="G26" s="21"/>
      <c r="H26" s="22"/>
      <c r="I26" s="21"/>
      <c r="J26" s="21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18"/>
      <c r="C27" s="23"/>
      <c r="D27" s="21"/>
      <c r="E27" s="21"/>
      <c r="F27" s="21"/>
      <c r="G27" s="21"/>
      <c r="H27" s="22"/>
      <c r="I27" s="22"/>
      <c r="J27" s="21">
        <v>0.0</v>
      </c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3"/>
      <c r="D28" s="21"/>
      <c r="E28" s="21"/>
      <c r="F28" s="21"/>
      <c r="G28" s="21"/>
      <c r="H28" s="22"/>
      <c r="I28" s="21"/>
      <c r="J28" s="21">
        <f t="shared" ref="J28:J32" si="1">+H28-I28</f>
        <v>0</v>
      </c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3"/>
      <c r="D29" s="21"/>
      <c r="E29" s="21"/>
      <c r="F29" s="21"/>
      <c r="G29" s="21"/>
      <c r="H29" s="22"/>
      <c r="I29" s="21"/>
      <c r="J29" s="21">
        <f t="shared" si="1"/>
        <v>0</v>
      </c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3"/>
      <c r="D30" s="21"/>
      <c r="E30" s="21"/>
      <c r="F30" s="21"/>
      <c r="G30" s="21"/>
      <c r="H30" s="22"/>
      <c r="I30" s="22"/>
      <c r="J30" s="21">
        <f t="shared" si="1"/>
        <v>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3"/>
      <c r="D31" s="21"/>
      <c r="E31" s="21"/>
      <c r="F31" s="21"/>
      <c r="G31" s="21"/>
      <c r="H31" s="22"/>
      <c r="I31" s="21"/>
      <c r="J31" s="21">
        <f t="shared" si="1"/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3"/>
      <c r="D32" s="21"/>
      <c r="E32" s="21"/>
      <c r="F32" s="21"/>
      <c r="G32" s="21"/>
      <c r="H32" s="22"/>
      <c r="I32" s="21"/>
      <c r="J32" s="21">
        <f t="shared" si="1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5" t="s">
        <v>43</v>
      </c>
      <c r="B33" s="26"/>
      <c r="C33" s="27"/>
      <c r="D33" s="21"/>
      <c r="E33" s="21"/>
      <c r="F33" s="28">
        <f t="shared" ref="F33:J33" si="2">SUM(F22:F32)</f>
        <v>200000</v>
      </c>
      <c r="G33" s="28">
        <f t="shared" si="2"/>
        <v>0</v>
      </c>
      <c r="H33" s="29">
        <f t="shared" si="2"/>
        <v>200000</v>
      </c>
      <c r="I33" s="28">
        <f t="shared" si="2"/>
        <v>200000</v>
      </c>
      <c r="J33" s="28">
        <f t="shared" si="2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1" t="s">
        <v>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