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<sst xmlns="http://schemas.openxmlformats.org/spreadsheetml/2006/main" count="45" uniqueCount="45">
  <si>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</si>
  <si>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</si>
  <si>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</si>
  <si>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</si>
  <si>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</si>
  <si>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23.70</t>
  </si>
  <si>
    <t>HỒ SƠ BỆNH NHÂN</t>
  </si>
  <si>
    <t>Họ và tên:</t>
  </si>
  <si>
    <t>PHẠM VĂN ĐƯƠNG</t>
  </si>
  <si>
    <t>Năm sinh:</t>
  </si>
  <si>
    <t>Giới tính:</t>
  </si>
  <si>
    <t>Nam</t>
  </si>
  <si>
    <t>Địa chỉ:</t>
  </si>
  <si>
    <t>Đầm Dơi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</si>
  <si>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</si>
  <si>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</si>
  <si>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</si>
  <si>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</si>
  <si>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</si>
  <si>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</si>
  <si>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</si>
  <si>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</si>
  <si>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</si>
  <si>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</si>
  <si>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</si>
  <si>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</si>
  <si>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</si>
  <si>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</si>
  <si>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</si>
  <si>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</si>
  <si>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</si>
  <si>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</si>
  <si>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</si>
  <si>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</si>
  <si>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</si>
  <si>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</si>
  <si>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</si>
  <si>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</si>
  <si>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</si>
  <si>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</si>
  <si>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</si>
  <si>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Sứ Zirconia</t>
  </si>
  <si>
    <t>Gắn cưng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</si>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</sst>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sz val="15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readingOrder="0"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readingOrder="0"/>
    </xf>
    <xf borderId="4" fillId="0" fontId="7" numFmtId="166" xfId="0" applyAlignment="1" applyBorder="1" applyFont="1" applyNumberFormat="1">
      <alignment readingOrder="0" shrinkToFit="0" vertical="top" wrapText="1"/>
    </xf>
    <xf borderId="1" fillId="0" fontId="7" numFmtId="166" xfId="0" applyAlignment="1" applyBorder="1" applyFont="1" applyNumberFormat="1">
      <alignment readingOrder="0"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4" fillId="0" fontId="7" numFmtId="166" xfId="0" applyAlignment="1" applyBorder="1" applyFont="1" applyNumberFormat="1">
      <alignment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1" fillId="0" fontId="7" numFmtId="0" xfId="0" applyBorder="1" applyFont="1"/>
    <xf borderId="5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12" numFmtId="166" xfId="0" applyAlignment="1" applyBorder="1" applyFont="1" applyNumberFormat="1">
      <alignment horizontal="center" shrinkToFit="0" vertical="top" wrapText="1"/>
    </xf>
    <xf borderId="1" fillId="0" fontId="8" numFmtId="166" xfId="0" applyAlignment="1" applyBorder="1" applyFont="1" applyNumberFormat="1">
      <alignment horizontal="center" shrinkToFit="0" vertical="top" wrapText="1"/>
    </xf>
    <xf borderId="1" fillId="0" fontId="5" numFmtId="166" xfId="0" applyAlignment="1" applyBorder="1" applyFont="1" applyNumberFormat="1">
      <alignment horizontal="center" shrinkToFit="0" vertical="top" wrapText="1"/>
    </xf>
    <xf borderId="1" fillId="0" fontId="12" numFmtId="0" xfId="0" applyAlignment="1" applyBorder="1" applyFont="1">
      <alignment horizontal="center" shrinkToFit="0" vertical="top" wrapText="1"/>
    </xf>
    <xf borderId="0" fillId="0" fontId="12" numFmtId="0" xfId="0" applyAlignment="1" applyFont="1">
      <alignment horizontal="center"/>
    </xf>
    <xf borderId="0" fillId="0" fontId="2" numFmtId="16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3.29"/>
    <col customWidth="1" min="3" max="3" width="29.57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16.71"/>
    <col customWidth="1" min="10" max="10" width="14.57"/>
    <col customWidth="1" min="11" max="11" width="19.71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45053.0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/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8"/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17</v>
      </c>
      <c r="E13" s="2"/>
      <c r="F13" s="2"/>
      <c r="G13" s="12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19</v>
      </c>
      <c r="E14" s="2"/>
      <c r="F14" s="2"/>
      <c r="G14" s="12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21</v>
      </c>
      <c r="E15" s="2"/>
      <c r="F15" s="2"/>
      <c r="G15" s="12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23</v>
      </c>
      <c r="E16" s="2"/>
      <c r="F16" s="2"/>
      <c r="G16" s="12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25</v>
      </c>
      <c r="E17" s="2"/>
      <c r="F17" s="2"/>
      <c r="G17" s="12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27</v>
      </c>
      <c r="E18" s="2"/>
      <c r="F18" s="2"/>
      <c r="G18" s="12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30</v>
      </c>
      <c r="B21" s="13" t="s">
        <v>31</v>
      </c>
      <c r="C21" s="14" t="s">
        <v>32</v>
      </c>
      <c r="D21" s="13" t="s">
        <v>33</v>
      </c>
      <c r="E21" s="13" t="s">
        <v>34</v>
      </c>
      <c r="F21" s="13" t="s">
        <v>35</v>
      </c>
      <c r="G21" s="13" t="s">
        <v>36</v>
      </c>
      <c r="H21" s="15" t="s">
        <v>37</v>
      </c>
      <c r="I21" s="13" t="s">
        <v>38</v>
      </c>
      <c r="J21" s="13" t="s">
        <v>39</v>
      </c>
      <c r="K21" s="13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45053.0</v>
      </c>
      <c r="B22" s="17"/>
      <c r="C22" s="18" t="s">
        <v>41</v>
      </c>
      <c r="D22" s="19">
        <v>1.0</v>
      </c>
      <c r="E22" s="20">
        <v>2500000.0</v>
      </c>
      <c r="F22" s="21">
        <f>E22*D22</f>
        <v>2500000</v>
      </c>
      <c r="G22" s="20">
        <v>1000000.0</v>
      </c>
      <c r="H22" s="22">
        <f>F22-G22</f>
        <v>1500000</v>
      </c>
      <c r="I22" s="21">
        <v>0.0</v>
      </c>
      <c r="J22" s="21">
        <f t="shared" ref="J22:J33" si="1">+H22-I22</f>
        <v>1500000</v>
      </c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6">
        <v>45062.0</v>
      </c>
      <c r="B23" s="17"/>
      <c r="C23" s="18" t="s">
        <v>42</v>
      </c>
      <c r="D23" s="24"/>
      <c r="E23" s="21"/>
      <c r="F23" s="21"/>
      <c r="G23" s="21">
        <v>0.0</v>
      </c>
      <c r="H23" s="22"/>
      <c r="I23" s="20">
        <v>1500000.0</v>
      </c>
      <c r="J23" s="21">
        <f t="shared" si="1"/>
        <v>-1500000</v>
      </c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5"/>
      <c r="B24" s="17"/>
      <c r="C24" s="26"/>
      <c r="D24" s="24"/>
      <c r="E24" s="21"/>
      <c r="F24" s="21"/>
      <c r="G24" s="21"/>
      <c r="H24" s="22"/>
      <c r="I24" s="22"/>
      <c r="J24" s="21">
        <f t="shared" si="1"/>
        <v>0</v>
      </c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5"/>
      <c r="B25" s="17"/>
      <c r="C25" s="27"/>
      <c r="D25" s="21"/>
      <c r="E25" s="21"/>
      <c r="F25" s="21"/>
      <c r="G25" s="21"/>
      <c r="H25" s="22"/>
      <c r="I25" s="22"/>
      <c r="J25" s="21">
        <f t="shared" si="1"/>
        <v>0</v>
      </c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5"/>
      <c r="B26" s="28"/>
      <c r="C26" s="8"/>
      <c r="D26" s="21"/>
      <c r="E26" s="21"/>
      <c r="F26" s="21"/>
      <c r="G26" s="21"/>
      <c r="H26" s="22"/>
      <c r="I26" s="22"/>
      <c r="J26" s="21">
        <f t="shared" si="1"/>
        <v>0</v>
      </c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5"/>
      <c r="B27" s="17"/>
      <c r="C27" s="23"/>
      <c r="D27" s="21"/>
      <c r="E27" s="21"/>
      <c r="F27" s="21"/>
      <c r="G27" s="21"/>
      <c r="H27" s="22"/>
      <c r="I27" s="21"/>
      <c r="J27" s="21">
        <f t="shared" si="1"/>
        <v>0</v>
      </c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5"/>
      <c r="B28" s="17"/>
      <c r="C28" s="23"/>
      <c r="D28" s="21"/>
      <c r="E28" s="21"/>
      <c r="F28" s="21"/>
      <c r="G28" s="21"/>
      <c r="H28" s="22"/>
      <c r="I28" s="22"/>
      <c r="J28" s="21">
        <f t="shared" si="1"/>
        <v>0</v>
      </c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5"/>
      <c r="B29" s="17"/>
      <c r="C29" s="23"/>
      <c r="D29" s="21"/>
      <c r="E29" s="21"/>
      <c r="F29" s="21"/>
      <c r="G29" s="21"/>
      <c r="H29" s="22"/>
      <c r="I29" s="21"/>
      <c r="J29" s="21">
        <f t="shared" si="1"/>
        <v>0</v>
      </c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5"/>
      <c r="B30" s="17"/>
      <c r="C30" s="23"/>
      <c r="D30" s="21"/>
      <c r="E30" s="21"/>
      <c r="F30" s="21"/>
      <c r="G30" s="21"/>
      <c r="H30" s="22"/>
      <c r="I30" s="21"/>
      <c r="J30" s="21">
        <f t="shared" si="1"/>
        <v>0</v>
      </c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5"/>
      <c r="B31" s="17"/>
      <c r="C31" s="23"/>
      <c r="D31" s="21"/>
      <c r="E31" s="21"/>
      <c r="F31" s="21"/>
      <c r="G31" s="21"/>
      <c r="H31" s="22"/>
      <c r="I31" s="22"/>
      <c r="J31" s="21">
        <f t="shared" si="1"/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5"/>
      <c r="B32" s="17"/>
      <c r="C32" s="23"/>
      <c r="D32" s="21"/>
      <c r="E32" s="21"/>
      <c r="F32" s="21"/>
      <c r="G32" s="21"/>
      <c r="H32" s="22"/>
      <c r="I32" s="21"/>
      <c r="J32" s="21">
        <f t="shared" si="1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5"/>
      <c r="B33" s="17"/>
      <c r="C33" s="23"/>
      <c r="D33" s="21"/>
      <c r="E33" s="21"/>
      <c r="F33" s="21"/>
      <c r="G33" s="21"/>
      <c r="H33" s="22"/>
      <c r="I33" s="21"/>
      <c r="J33" s="21">
        <f t="shared" si="1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9" t="s">
        <v>43</v>
      </c>
      <c r="B34" s="30"/>
      <c r="C34" s="30"/>
      <c r="D34" s="31"/>
      <c r="E34" s="32"/>
      <c r="F34" s="33">
        <f t="shared" ref="F34:J34" si="2">SUM(F22:F33)</f>
        <v>2500000</v>
      </c>
      <c r="G34" s="33">
        <f t="shared" si="2"/>
        <v>1000000</v>
      </c>
      <c r="H34" s="34">
        <f t="shared" si="2"/>
        <v>1500000</v>
      </c>
      <c r="I34" s="33">
        <f t="shared" si="2"/>
        <v>1500000</v>
      </c>
      <c r="J34" s="33">
        <f t="shared" si="2"/>
        <v>0</v>
      </c>
      <c r="K34" s="35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7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8" t="s">
        <v>44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