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<sst xmlns="http://schemas.openxmlformats.org/spreadsheetml/2006/main" count="47" uniqueCount="47">
  <si>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</si>
  <si>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</si>
  <si>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</si>
  <si>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</si>
  <si>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</si>
  <si>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23.74</t>
  </si>
  <si>
    <t>HỒ SƠ BỆNH NHÂN</t>
  </si>
  <si>
    <t>Họ và tên:</t>
  </si>
  <si>
    <t>VÕ THỊ TƯỜNG VY</t>
  </si>
  <si>
    <t>Năm sinh:</t>
  </si>
  <si>
    <t>Giới tính:</t>
  </si>
  <si>
    <t>Nữ</t>
  </si>
  <si>
    <t>Địa chỉ: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</si>
  <si>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</si>
  <si>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</si>
  <si>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</si>
  <si>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</si>
  <si>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</si>
  <si>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</si>
  <si>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</si>
  <si>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</si>
  <si>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</si>
  <si>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</si>
  <si>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</si>
  <si>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</si>
  <si>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</si>
  <si>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</si>
  <si>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</si>
  <si>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</si>
  <si>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</si>
  <si>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</si>
  <si>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</si>
  <si>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</si>
  <si>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</si>
  <si>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</si>
  <si>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</si>
  <si>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</si>
  <si>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</si>
  <si>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</si>
  <si>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</si>
  <si>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</si>
  <si>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>CVR</t>
  </si>
  <si>
    <t>21,12</t>
  </si>
  <si>
    <t>Trám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</si>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</sst>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horizontal="center"/>
    </xf>
    <xf borderId="1" fillId="0" fontId="11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2" numFmtId="0" xfId="0" applyBorder="1" applyFont="1"/>
    <xf borderId="5" fillId="0" fontId="12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/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45058.0</v>
      </c>
      <c r="B22" s="17" t="s">
        <v>40</v>
      </c>
      <c r="C22" s="18" t="s">
        <v>41</v>
      </c>
      <c r="D22" s="19">
        <v>1.0</v>
      </c>
      <c r="E22" s="19">
        <v>150000.0</v>
      </c>
      <c r="F22" s="19">
        <f t="shared" ref="F22:F23" si="1">E22*D22</f>
        <v>150000</v>
      </c>
      <c r="G22" s="19"/>
      <c r="H22" s="20">
        <f t="shared" ref="H22:H26" si="2">F22-G22</f>
        <v>150000</v>
      </c>
      <c r="I22" s="19">
        <v>150000.0</v>
      </c>
      <c r="J22" s="19">
        <v>0.0</v>
      </c>
      <c r="K22" s="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45076.0</v>
      </c>
      <c r="B23" s="17" t="s">
        <v>42</v>
      </c>
      <c r="C23" s="18" t="s">
        <v>43</v>
      </c>
      <c r="D23" s="22">
        <v>2.0</v>
      </c>
      <c r="E23" s="22">
        <v>150000.0</v>
      </c>
      <c r="F23" s="19">
        <f t="shared" si="1"/>
        <v>300000</v>
      </c>
      <c r="G23" s="19">
        <v>0.0</v>
      </c>
      <c r="H23" s="20">
        <f t="shared" si="2"/>
        <v>300000</v>
      </c>
      <c r="I23" s="22">
        <v>300000.0</v>
      </c>
      <c r="J23" s="19">
        <v>0.0</v>
      </c>
      <c r="K23" s="2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>
        <v>45076.0</v>
      </c>
      <c r="B24" s="23">
        <v>46.0</v>
      </c>
      <c r="C24" s="18" t="s">
        <v>44</v>
      </c>
      <c r="D24" s="19">
        <v>1.0</v>
      </c>
      <c r="E24" s="19">
        <v>250000.0</v>
      </c>
      <c r="F24" s="19">
        <v>250000.0</v>
      </c>
      <c r="G24" s="19"/>
      <c r="H24" s="20">
        <f t="shared" si="2"/>
        <v>250000</v>
      </c>
      <c r="I24" s="24">
        <v>250000.0</v>
      </c>
      <c r="J24" s="19">
        <v>0.0</v>
      </c>
      <c r="K24" s="2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17"/>
      <c r="C25" s="21"/>
      <c r="D25" s="19"/>
      <c r="E25" s="19"/>
      <c r="F25" s="19"/>
      <c r="G25" s="19"/>
      <c r="H25" s="20">
        <f t="shared" si="2"/>
        <v>0</v>
      </c>
      <c r="I25" s="20"/>
      <c r="J25" s="19">
        <v>0.0</v>
      </c>
      <c r="K25" s="2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17"/>
      <c r="C26" s="18"/>
      <c r="D26" s="19"/>
      <c r="E26" s="19"/>
      <c r="F26" s="19"/>
      <c r="G26" s="19"/>
      <c r="H26" s="20">
        <f t="shared" si="2"/>
        <v>0</v>
      </c>
      <c r="I26" s="20"/>
      <c r="J26" s="19">
        <v>0.0</v>
      </c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17"/>
      <c r="C27" s="21"/>
      <c r="D27" s="19"/>
      <c r="E27" s="19"/>
      <c r="F27" s="19"/>
      <c r="G27" s="19"/>
      <c r="H27" s="20"/>
      <c r="I27" s="19"/>
      <c r="J27" s="19">
        <v>0.0</v>
      </c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17"/>
      <c r="C28" s="21"/>
      <c r="D28" s="19"/>
      <c r="E28" s="19"/>
      <c r="F28" s="19"/>
      <c r="G28" s="19"/>
      <c r="H28" s="20"/>
      <c r="I28" s="20"/>
      <c r="J28" s="19">
        <v>0.0</v>
      </c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1"/>
      <c r="D29" s="19"/>
      <c r="E29" s="19"/>
      <c r="F29" s="19"/>
      <c r="G29" s="19"/>
      <c r="H29" s="20"/>
      <c r="I29" s="19"/>
      <c r="J29" s="19">
        <f t="shared" ref="J29:J34" si="3">+H29-I29</f>
        <v>0</v>
      </c>
      <c r="K29" s="2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1"/>
      <c r="D30" s="19"/>
      <c r="E30" s="19"/>
      <c r="F30" s="19"/>
      <c r="G30" s="19"/>
      <c r="H30" s="20"/>
      <c r="I30" s="19"/>
      <c r="J30" s="19">
        <f t="shared" si="3"/>
        <v>0</v>
      </c>
      <c r="K30" s="2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1"/>
      <c r="D31" s="19"/>
      <c r="E31" s="19"/>
      <c r="F31" s="19"/>
      <c r="G31" s="19"/>
      <c r="H31" s="20"/>
      <c r="I31" s="20"/>
      <c r="J31" s="19">
        <f t="shared" si="3"/>
        <v>0</v>
      </c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1"/>
      <c r="D32" s="19"/>
      <c r="E32" s="19"/>
      <c r="F32" s="19"/>
      <c r="G32" s="19"/>
      <c r="H32" s="20"/>
      <c r="I32" s="19"/>
      <c r="J32" s="19">
        <f t="shared" si="3"/>
        <v>0</v>
      </c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17"/>
      <c r="C33" s="21"/>
      <c r="D33" s="19"/>
      <c r="E33" s="19"/>
      <c r="F33" s="19"/>
      <c r="G33" s="19"/>
      <c r="H33" s="20"/>
      <c r="I33" s="19"/>
      <c r="J33" s="19">
        <f t="shared" si="3"/>
        <v>0</v>
      </c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5" t="s">
        <v>45</v>
      </c>
      <c r="B34" s="26"/>
      <c r="C34" s="26"/>
      <c r="D34" s="27"/>
      <c r="E34" s="28"/>
      <c r="F34" s="28">
        <f t="shared" ref="F34:I34" si="4">SUM(F22:F33)</f>
        <v>700000</v>
      </c>
      <c r="G34" s="28">
        <f t="shared" si="4"/>
        <v>0</v>
      </c>
      <c r="H34" s="29">
        <f t="shared" si="4"/>
        <v>700000</v>
      </c>
      <c r="I34" s="28">
        <f t="shared" si="4"/>
        <v>700000</v>
      </c>
      <c r="J34" s="28">
        <f t="shared" si="3"/>
        <v>0</v>
      </c>
      <c r="K34" s="30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