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B8" i="1"/>
  <c r="H22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<sst xmlns="http://schemas.openxmlformats.org/spreadsheetml/2006/main" count="40" uniqueCount="40">
  <si>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</si>
  <si>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</si>
  <si>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</si>
  <si>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</si>
  <si>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</si>
  <si>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</si>
  <si>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</si>
  <si>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</si>
  <si>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</si>
  <si>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</si>
  <si>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</si>
  <si>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</si>
  <si>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</si>
  <si>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</si>
  <si>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</si>
  <si>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</si>
  <si>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</si>
  <si>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</si>
  <si>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</si>
  <si>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</si>
  <si>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</si>
  <si>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</si>
  <si>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</si>
  <si>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</si>
  <si>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</si>
  <si>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</si>
  <si>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</si>
  <si>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</si>
  <si>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</si>
  <si>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</si>
  <si>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</si>
  <si>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</si>
  <si>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</si>
  <si>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</si>
  <si>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</si>
  <si>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</si>
  <si>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</si>
  <si>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</si>
  <si>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Nhổ</t>
  </si>
  <si>
    <t>0376361755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</si>
</sst>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1" fillId="0" borderId="2" xfId="0" applyFont="1" applyBorder="1" applyAlignment="1"/>
    <xf numFmtId="0" fontId="1" fillId="0" borderId="0" xfId="0" applyFont="1" applyFill="1" applyBorder="1" applyAlignment="1"/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64" fontId="17" fillId="0" borderId="1" xfId="0" quotePrefix="1" applyNumberFormat="1" applyFont="1" applyBorder="1" applyAlignment="1">
      <alignment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top" wrapText="1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23.909999999996199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23.919999999996101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23.929999999995999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B10" sqref="B10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23.89</v>
      </c>
      <c r="C5" s="1"/>
      <c r="D5" s="1"/>
      <c r="E5" s="1"/>
      <c r="F5" s="1"/>
      <c r="G5" s="42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Lê Thị Tâm</v>
      </c>
      <c r="C8" s="1"/>
      <c r="D8" s="1"/>
      <c r="E8" s="1"/>
      <c r="F8" s="1" t="s">
        <v>7</v>
      </c>
      <c r="G8" s="1">
        <f>IFERROR(VLOOKUP(B5,'[1]theo dõi số'!$A$2:$F$600,3,0),0)</f>
        <v>0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9" t="s">
        <v>13</v>
      </c>
      <c r="B13" s="38"/>
      <c r="C13" s="38"/>
      <c r="D13" s="38"/>
      <c r="E13" s="1"/>
      <c r="F13" s="1"/>
      <c r="G13" s="39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9" t="s">
        <v>15</v>
      </c>
      <c r="B14" s="38"/>
      <c r="C14" s="38"/>
      <c r="D14" s="38"/>
      <c r="E14" s="1"/>
      <c r="F14" s="1"/>
      <c r="G14" s="39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9" t="s">
        <v>17</v>
      </c>
      <c r="B15" s="38"/>
      <c r="C15" s="38"/>
      <c r="D15" s="38"/>
      <c r="E15" s="1"/>
      <c r="F15" s="1"/>
      <c r="G15" s="39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9" t="s">
        <v>19</v>
      </c>
      <c r="B16" s="38"/>
      <c r="C16" s="38"/>
      <c r="D16" s="38"/>
      <c r="E16" s="1"/>
      <c r="F16" s="1"/>
      <c r="G16" s="39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3" t="s">
        <v>21</v>
      </c>
      <c r="B17" s="38"/>
      <c r="C17" s="38"/>
      <c r="D17" s="38"/>
      <c r="E17" s="1"/>
      <c r="F17" s="1"/>
      <c r="G17" s="39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9" t="s">
        <v>23</v>
      </c>
      <c r="B18" s="38"/>
      <c r="C18" s="38"/>
      <c r="D18" s="38"/>
      <c r="E18" s="1"/>
      <c r="F18" s="1"/>
      <c r="G18" s="39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45089</v>
      </c>
      <c r="B22" s="16">
        <v>45</v>
      </c>
      <c r="C22" s="25" t="s">
        <v>38</v>
      </c>
      <c r="D22" s="12">
        <v>1</v>
      </c>
      <c r="E22" s="8">
        <v>200000</v>
      </c>
      <c r="F22" s="8">
        <f>E22*D22</f>
        <v>200000</v>
      </c>
      <c r="G22" s="8"/>
      <c r="H22" s="9">
        <f>F22-G22</f>
        <v>200000</v>
      </c>
      <c r="I22" s="29">
        <v>200000</v>
      </c>
      <c r="J22" s="27">
        <v>200000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14"/>
      <c r="B23" s="30"/>
      <c r="C23" s="25"/>
      <c r="D23" s="12"/>
      <c r="E23" s="8"/>
      <c r="F23" s="8"/>
      <c r="G23" s="8"/>
      <c r="H23" s="9"/>
      <c r="I23" s="1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1"/>
      <c r="C24" s="25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2"/>
      <c r="D25" s="8"/>
      <c r="E25" s="8"/>
      <c r="F25" s="8"/>
      <c r="G25" s="8"/>
      <c r="H25" s="9"/>
      <c r="I25" s="28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6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30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4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3"/>
      <c r="I29" s="3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5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2023-09-24T09:27:45Z</dcterms:modified>
</cp:coreProperties>
</file>